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showInkAnnotation="0"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Z:\2026-SUPERBID\02- FEVEREIRO\04.02.2026-LOG SYSMTES\"/>
    </mc:Choice>
  </mc:AlternateContent>
  <xr:revisionPtr revIDLastSave="0" documentId="13_ncr:1_{FF60489B-C20D-422E-A01C-D56F9B1F5B5A}" xr6:coauthVersionLast="47" xr6:coauthVersionMax="47" xr10:uidLastSave="{00000000-0000-0000-0000-000000000000}"/>
  <bookViews>
    <workbookView xWindow="-120" yWindow="-120" windowWidth="29040" windowHeight="15720" tabRatio="599" activeTab="11" xr2:uid="{00000000-000D-0000-FFFF-FFFF00000000}"/>
  </bookViews>
  <sheets>
    <sheet name="gestor" sheetId="2" r:id="rId1"/>
    <sheet name="LP" sheetId="4" state="hidden" r:id="rId2"/>
    <sheet name="Listas2" sheetId="14" state="hidden" r:id="rId3"/>
    <sheet name="Listas" sheetId="1" state="hidden" r:id="rId4"/>
    <sheet name="Veic.Leves" sheetId="5" state="hidden" r:id="rId5"/>
    <sheet name="Camin." sheetId="6" state="hidden" r:id="rId6"/>
    <sheet name="Ônib." sheetId="7" state="hidden" r:id="rId7"/>
    <sheet name="Semirreb.Reb" sheetId="8" state="hidden" r:id="rId8"/>
    <sheet name="Motos" sheetId="9" state="hidden" r:id="rId9"/>
    <sheet name="Máq.Pes." sheetId="10" state="hidden" r:id="rId10"/>
    <sheet name="Máq.Pes. e Máq.Equip. 1.2 " sheetId="16" state="hidden" r:id="rId11"/>
    <sheet name="Máq.Equip." sheetId="11" r:id="rId12"/>
    <sheet name="Dec.Mob" sheetId="15" state="hidden" r:id="rId13"/>
  </sheets>
  <definedNames>
    <definedName name="_xlnm._FilterDatabase" localSheetId="5" hidden="1">'Camin.'!$A$2:$BH$2</definedName>
    <definedName name="_xlnm._FilterDatabase" localSheetId="12" hidden="1">Dec.Mob!$A$2:$AT$2</definedName>
    <definedName name="_xlnm._FilterDatabase" localSheetId="0" hidden="1">gestor!$R$1:$AN$2</definedName>
    <definedName name="_xlnm._FilterDatabase" localSheetId="1" hidden="1">LP!$A$2:$K$33</definedName>
    <definedName name="_xlnm._FilterDatabase" localSheetId="11" hidden="1">'Máq.Equip.'!$A$2:$AD$2</definedName>
    <definedName name="_xlnm._FilterDatabase" localSheetId="9" hidden="1">'Máq.Pes.'!$A$2:$AQ$2</definedName>
    <definedName name="_xlnm._FilterDatabase" localSheetId="10" hidden="1">'Máq.Pes. e Máq.Equip. 1.2 '!$A$2:$BH$150</definedName>
    <definedName name="_xlnm._FilterDatabase" localSheetId="8" hidden="1">Motos!$A$2:$BA$2</definedName>
    <definedName name="_xlnm._FilterDatabase" localSheetId="6" hidden="1">Ônib.!$A$2:$BE$2</definedName>
    <definedName name="_xlnm._FilterDatabase" localSheetId="7" hidden="1">Semirreb.Reb!$A$2:$AW$2</definedName>
    <definedName name="_xlnm._FilterDatabase" localSheetId="4" hidden="1">Veic.Leves!$A$2:$BG$2</definedName>
    <definedName name="Cinco">Listas2!$E$17:$E$17</definedName>
    <definedName name="Dois">Listas2!$B$17:$B$18</definedName>
    <definedName name="Motor">OFFSET(Listas2!$A$4,1,MATCH(Veic.Leves!$A:$A,Partida,0),COUNTA(INDEX(Status,,MATCH(Veic.Leves!$A:$A,Partida,0))))</definedName>
    <definedName name="Não">Listas2!$C$5:$C$12</definedName>
    <definedName name="Nao_Testado">Listas2!$D$5</definedName>
    <definedName name="Quatro">Listas2!$D$17:$D$18</definedName>
    <definedName name="Sim">Listas2!$B$5:$B$7</definedName>
    <definedName name="Três">Listas2!$C$17:$C$18</definedName>
    <definedName name="Z_E9DEEEE9_743B_404E_83B5_52FD3275E9D1_.wvu.Cols" localSheetId="5" hidden="1">'Camin.'!#REF!</definedName>
    <definedName name="Z_E9DEEEE9_743B_404E_83B5_52FD3275E9D1_.wvu.Cols" localSheetId="11" hidden="1">'Máq.Equip.'!#REF!</definedName>
    <definedName name="Z_E9DEEEE9_743B_404E_83B5_52FD3275E9D1_.wvu.Cols" localSheetId="9" hidden="1">'Máq.Pes.'!#REF!</definedName>
    <definedName name="Z_E9DEEEE9_743B_404E_83B5_52FD3275E9D1_.wvu.Cols" localSheetId="8" hidden="1">Motos!#REF!</definedName>
    <definedName name="Z_E9DEEEE9_743B_404E_83B5_52FD3275E9D1_.wvu.Cols" localSheetId="6" hidden="1">Ônib.!#REF!</definedName>
    <definedName name="Z_E9DEEEE9_743B_404E_83B5_52FD3275E9D1_.wvu.Cols" localSheetId="7" hidden="1">Semirreb.Reb!#REF!</definedName>
    <definedName name="Z_E9DEEEE9_743B_404E_83B5_52FD3275E9D1_.wvu.Cols" localSheetId="4" hidden="1">Veic.Leves!#REF!</definedName>
    <definedName name="Z_E9DEEEE9_743B_404E_83B5_52FD3275E9D1_.wvu.FilterData" localSheetId="5" hidden="1">'Camin.'!$M$2:$WXI$2</definedName>
    <definedName name="Z_E9DEEEE9_743B_404E_83B5_52FD3275E9D1_.wvu.FilterData" localSheetId="0" hidden="1">gestor!$R$1:$AN$2</definedName>
    <definedName name="Z_E9DEEEE9_743B_404E_83B5_52FD3275E9D1_.wvu.FilterData" localSheetId="1" hidden="1">LP!$A$2:$K$33</definedName>
    <definedName name="Z_E9DEEEE9_743B_404E_83B5_52FD3275E9D1_.wvu.FilterData" localSheetId="11" hidden="1">'Máq.Equip.'!$M$2:$U$2</definedName>
    <definedName name="Z_E9DEEEE9_743B_404E_83B5_52FD3275E9D1_.wvu.FilterData" localSheetId="9" hidden="1">'Máq.Pes.'!$K$2:$WWS$2</definedName>
    <definedName name="Z_E9DEEEE9_743B_404E_83B5_52FD3275E9D1_.wvu.FilterData" localSheetId="8" hidden="1">Motos!$M$2:$AR$2</definedName>
    <definedName name="Z_E9DEEEE9_743B_404E_83B5_52FD3275E9D1_.wvu.FilterData" localSheetId="6" hidden="1">Ônib.!$M$2:$AV$2</definedName>
    <definedName name="Z_E9DEEEE9_743B_404E_83B5_52FD3275E9D1_.wvu.FilterData" localSheetId="7" hidden="1">Semirreb.Reb!$K$2:$AN$2</definedName>
    <definedName name="Z_E9DEEEE9_743B_404E_83B5_52FD3275E9D1_.wvu.FilterData" localSheetId="4" hidden="1">Veic.Leves!$M$2:$AX$120</definedName>
  </definedNames>
  <calcPr calcId="191029"/>
  <customWorkbookViews>
    <customWorkbookView name="William Silva - Modo de exibição pessoal" guid="{E9DEEEE9-743B-404E-83B5-52FD3275E9D1}" mergeInterval="0" personalView="1" maximized="1" xWindow="-8" yWindow="-8" windowWidth="1382" windowHeight="744" activeSheetId="5"/>
    <customWorkbookView name="Padrão" guid="{82845228-4D73-4B84-B398-1E5BE563E043}" includePrintSettings="0" includeHiddenRowCol="0" maximized="1" xWindow="-8" yWindow="-8" windowWidth="1382" windowHeight="744" activeSheetId="5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4" l="1"/>
  <c r="F3" i="4"/>
  <c r="AX3" i="4"/>
  <c r="C4" i="4"/>
  <c r="F4" i="4"/>
  <c r="AX4" i="4" s="1"/>
  <c r="C5" i="4"/>
  <c r="F5" i="4"/>
  <c r="AX5" i="4" s="1"/>
  <c r="C6" i="4"/>
  <c r="F6" i="4"/>
  <c r="AX6" i="4" s="1"/>
  <c r="C7" i="4"/>
  <c r="F7" i="4"/>
  <c r="AX7" i="4"/>
  <c r="C8" i="4"/>
  <c r="F8" i="4"/>
  <c r="AX8" i="4" s="1"/>
  <c r="C9" i="4"/>
  <c r="F9" i="4"/>
  <c r="AX9" i="4" s="1"/>
  <c r="C10" i="4"/>
  <c r="F10" i="4"/>
  <c r="AX10" i="4" s="1"/>
  <c r="C11" i="4"/>
  <c r="F11" i="4"/>
  <c r="AX11" i="4"/>
  <c r="C12" i="4"/>
  <c r="F12" i="4"/>
  <c r="AX12" i="4" s="1"/>
  <c r="C13" i="4"/>
  <c r="F13" i="4"/>
  <c r="AX13" i="4" s="1"/>
  <c r="C14" i="4"/>
  <c r="F14" i="4"/>
  <c r="AX14" i="4" s="1"/>
  <c r="C15" i="4"/>
  <c r="F15" i="4"/>
  <c r="AX15" i="4" s="1"/>
  <c r="C16" i="4"/>
  <c r="F16" i="4"/>
  <c r="AX16" i="4" s="1"/>
  <c r="C17" i="4"/>
  <c r="F17" i="4"/>
  <c r="AX17" i="4" s="1"/>
  <c r="C18" i="4"/>
  <c r="F18" i="4"/>
  <c r="AX18" i="4" s="1"/>
  <c r="C19" i="4"/>
  <c r="F19" i="4"/>
  <c r="AX19" i="4" s="1"/>
  <c r="C20" i="4"/>
  <c r="F20" i="4"/>
  <c r="AX20" i="4" s="1"/>
  <c r="C21" i="4"/>
  <c r="F21" i="4"/>
  <c r="AX21" i="4" s="1"/>
  <c r="C22" i="4"/>
  <c r="F22" i="4"/>
  <c r="AX22" i="4" s="1"/>
  <c r="C23" i="4"/>
  <c r="F23" i="4"/>
  <c r="AX23" i="4" s="1"/>
  <c r="C24" i="4"/>
  <c r="F24" i="4"/>
  <c r="AX24" i="4" s="1"/>
  <c r="C25" i="4"/>
  <c r="F25" i="4"/>
  <c r="AX25" i="4" s="1"/>
  <c r="C26" i="4"/>
  <c r="F26" i="4"/>
  <c r="AX26" i="4" s="1"/>
  <c r="C27" i="4"/>
  <c r="F27" i="4"/>
  <c r="AX27" i="4" s="1"/>
  <c r="C28" i="4"/>
  <c r="F28" i="4"/>
  <c r="AX28" i="4" s="1"/>
  <c r="C29" i="4"/>
  <c r="F29" i="4"/>
  <c r="AX29" i="4"/>
  <c r="C30" i="4"/>
  <c r="F30" i="4"/>
  <c r="AX30" i="4" s="1"/>
  <c r="C31" i="4"/>
  <c r="F31" i="4"/>
  <c r="AX31" i="4" s="1"/>
  <c r="C32" i="4"/>
  <c r="F32" i="4"/>
  <c r="AX32" i="4" s="1"/>
  <c r="E73" i="1"/>
  <c r="F73" i="1"/>
  <c r="E4" i="16"/>
  <c r="E5" i="16"/>
  <c r="E6" i="16"/>
  <c r="E7" i="16"/>
  <c r="E8" i="16"/>
  <c r="E9" i="16"/>
  <c r="E10" i="16"/>
  <c r="E11" i="16"/>
  <c r="E12" i="16"/>
  <c r="E13" i="16"/>
  <c r="E14" i="16"/>
  <c r="E15" i="16"/>
  <c r="E16" i="16"/>
  <c r="E17" i="16"/>
  <c r="E18" i="16"/>
  <c r="E19" i="16"/>
  <c r="E20" i="16"/>
  <c r="E21" i="16"/>
  <c r="E22" i="16"/>
  <c r="E23" i="16"/>
  <c r="E24" i="16"/>
  <c r="E25" i="16"/>
  <c r="E26" i="16"/>
  <c r="E27" i="16"/>
  <c r="E28" i="16"/>
  <c r="E29" i="16"/>
  <c r="E30" i="16"/>
  <c r="E31" i="16"/>
  <c r="E32" i="16"/>
  <c r="E33" i="16"/>
  <c r="E34" i="16"/>
  <c r="E35" i="16"/>
  <c r="E36" i="16"/>
  <c r="E37" i="16"/>
  <c r="E38" i="16"/>
  <c r="E39" i="16"/>
  <c r="E40" i="16"/>
  <c r="E41" i="16"/>
  <c r="E42" i="16"/>
  <c r="E43" i="16"/>
  <c r="E44" i="16"/>
  <c r="E45" i="16"/>
  <c r="E46" i="16"/>
  <c r="E47" i="16"/>
  <c r="E48" i="16"/>
  <c r="E49" i="16"/>
  <c r="E50" i="16"/>
  <c r="E51" i="16"/>
  <c r="E52" i="16"/>
  <c r="E53" i="16"/>
  <c r="E54" i="16"/>
  <c r="E55" i="16"/>
  <c r="E56" i="16"/>
  <c r="E57" i="16"/>
  <c r="E58" i="16"/>
  <c r="E59" i="16"/>
  <c r="E60" i="16"/>
  <c r="E61" i="16"/>
  <c r="E62" i="16"/>
  <c r="E63" i="16"/>
  <c r="E64" i="16"/>
  <c r="E65" i="16"/>
  <c r="E66" i="16"/>
  <c r="E67" i="16"/>
  <c r="E68" i="16"/>
  <c r="E69" i="16"/>
  <c r="E70" i="16"/>
  <c r="E71" i="16"/>
  <c r="E72" i="16"/>
  <c r="E73" i="16"/>
  <c r="E74" i="16"/>
  <c r="E75" i="16"/>
  <c r="E76" i="16"/>
  <c r="E77" i="16"/>
  <c r="E78" i="16"/>
  <c r="E79" i="16"/>
  <c r="E80" i="16"/>
  <c r="E81" i="16"/>
  <c r="E82" i="16"/>
  <c r="E83" i="16"/>
  <c r="E84" i="16"/>
  <c r="E85" i="16"/>
  <c r="E86" i="16"/>
  <c r="E87" i="16"/>
  <c r="E88" i="16"/>
  <c r="E89" i="16"/>
  <c r="E90" i="16"/>
  <c r="E91" i="16"/>
  <c r="E92" i="16"/>
  <c r="E93" i="16"/>
  <c r="E94" i="16"/>
  <c r="E95" i="16"/>
  <c r="E96" i="16"/>
  <c r="E97" i="16"/>
  <c r="E98" i="16"/>
  <c r="E99" i="16"/>
  <c r="E100" i="16"/>
  <c r="E101" i="16"/>
  <c r="E102" i="16"/>
  <c r="E103" i="16"/>
  <c r="E104" i="16"/>
  <c r="E105" i="16"/>
  <c r="E106" i="16"/>
  <c r="E107" i="16"/>
  <c r="E108" i="16"/>
  <c r="E109" i="16"/>
  <c r="E110" i="16"/>
  <c r="E111" i="16"/>
  <c r="E112" i="16"/>
  <c r="E113" i="16"/>
  <c r="E114" i="16"/>
  <c r="E115" i="16"/>
  <c r="E116" i="16"/>
  <c r="E117" i="16"/>
  <c r="E118" i="16"/>
  <c r="E119" i="16"/>
  <c r="E120" i="16"/>
  <c r="E121" i="16"/>
  <c r="E122" i="16"/>
  <c r="E123" i="16"/>
  <c r="E124" i="16"/>
  <c r="E125" i="16"/>
  <c r="E126" i="16"/>
  <c r="E127" i="16"/>
  <c r="E128" i="16"/>
  <c r="E129" i="16"/>
  <c r="E130" i="16"/>
  <c r="E131" i="16"/>
  <c r="E132" i="16"/>
  <c r="E133" i="16"/>
  <c r="E134" i="16"/>
  <c r="E135" i="16"/>
  <c r="E136" i="16"/>
  <c r="E137" i="16"/>
  <c r="E138" i="16"/>
  <c r="E139" i="16"/>
  <c r="E140" i="16"/>
  <c r="E141" i="16"/>
  <c r="E142" i="16"/>
  <c r="E143" i="16"/>
  <c r="E144" i="16"/>
  <c r="E145" i="16"/>
  <c r="E146" i="16"/>
  <c r="E147" i="16"/>
  <c r="E148" i="16"/>
  <c r="E149" i="16"/>
  <c r="E150" i="16"/>
  <c r="E3" i="16"/>
  <c r="C14" i="2"/>
  <c r="I47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16" i="2"/>
  <c r="I14" i="2"/>
  <c r="I12" i="2"/>
  <c r="I10" i="2"/>
  <c r="I8" i="2"/>
  <c r="I6" i="2"/>
  <c r="I4" i="2"/>
  <c r="I2" i="2"/>
  <c r="H6" i="2"/>
  <c r="H10" i="2"/>
  <c r="H47" i="2"/>
  <c r="H14" i="2"/>
  <c r="H17" i="2"/>
  <c r="H18" i="2"/>
  <c r="H19" i="2"/>
  <c r="H20" i="2"/>
  <c r="H21" i="2"/>
  <c r="H22" i="2"/>
  <c r="H23" i="2"/>
  <c r="H24" i="2"/>
  <c r="H25" i="2"/>
  <c r="H26" i="2"/>
  <c r="H27" i="2"/>
  <c r="H28" i="2"/>
  <c r="H29" i="2"/>
  <c r="H30" i="2"/>
  <c r="H31" i="2"/>
  <c r="H32" i="2"/>
  <c r="H33" i="2"/>
  <c r="H34" i="2"/>
  <c r="H35" i="2"/>
  <c r="H36" i="2"/>
  <c r="H37" i="2"/>
  <c r="H38" i="2"/>
  <c r="H39" i="2"/>
  <c r="H40" i="2"/>
  <c r="H41" i="2"/>
  <c r="H42" i="2"/>
  <c r="H43" i="2"/>
  <c r="H44" i="2"/>
  <c r="H45" i="2"/>
  <c r="H16" i="2"/>
  <c r="H12" i="2"/>
  <c r="H8" i="2"/>
  <c r="H4" i="2"/>
  <c r="H2" i="2"/>
  <c r="G14" i="2" l="1"/>
  <c r="F14" i="2"/>
  <c r="G17" i="2"/>
  <c r="F17" i="2"/>
  <c r="G18" i="2"/>
  <c r="F18" i="2"/>
  <c r="G19" i="2"/>
  <c r="F19" i="2"/>
  <c r="G20" i="2"/>
  <c r="F20" i="2"/>
  <c r="G21" i="2"/>
  <c r="F21" i="2"/>
  <c r="G22" i="2"/>
  <c r="F22" i="2"/>
  <c r="G23" i="2"/>
  <c r="F23" i="2"/>
  <c r="G24" i="2"/>
  <c r="F24" i="2"/>
  <c r="G25" i="2"/>
  <c r="F25" i="2"/>
  <c r="G26" i="2"/>
  <c r="F26" i="2"/>
  <c r="G27" i="2"/>
  <c r="F27" i="2"/>
  <c r="G28" i="2"/>
  <c r="F28" i="2"/>
  <c r="G29" i="2"/>
  <c r="F29" i="2"/>
  <c r="G30" i="2"/>
  <c r="F30" i="2"/>
  <c r="G31" i="2"/>
  <c r="F31" i="2"/>
  <c r="G32" i="2"/>
  <c r="F32" i="2"/>
  <c r="G33" i="2"/>
  <c r="F33" i="2"/>
  <c r="G34" i="2"/>
  <c r="F34" i="2"/>
  <c r="G35" i="2"/>
  <c r="F35" i="2"/>
  <c r="G36" i="2"/>
  <c r="F36" i="2"/>
  <c r="G37" i="2"/>
  <c r="F37" i="2"/>
  <c r="G38" i="2"/>
  <c r="F38" i="2"/>
  <c r="G39" i="2"/>
  <c r="F39" i="2"/>
  <c r="G40" i="2"/>
  <c r="F40" i="2"/>
  <c r="G41" i="2"/>
  <c r="F41" i="2"/>
  <c r="G42" i="2"/>
  <c r="F42" i="2"/>
  <c r="G43" i="2"/>
  <c r="F43" i="2"/>
  <c r="G44" i="2"/>
  <c r="F44" i="2"/>
  <c r="G45" i="2"/>
  <c r="F45" i="2"/>
  <c r="F16" i="2"/>
  <c r="G16" i="2"/>
  <c r="C47" i="2"/>
  <c r="C10" i="2"/>
  <c r="C8" i="2"/>
  <c r="C6" i="2"/>
  <c r="C4" i="2"/>
  <c r="C2" i="2" l="1"/>
  <c r="C17" i="2" l="1"/>
  <c r="H4" i="4" s="1"/>
  <c r="C18" i="2"/>
  <c r="H5" i="4" s="1"/>
  <c r="C19" i="2"/>
  <c r="H6" i="4" s="1"/>
  <c r="C20" i="2"/>
  <c r="H7" i="4" s="1"/>
  <c r="C21" i="2"/>
  <c r="H8" i="4" s="1"/>
  <c r="C22" i="2"/>
  <c r="H9" i="4" s="1"/>
  <c r="C23" i="2"/>
  <c r="H10" i="4" s="1"/>
  <c r="C24" i="2"/>
  <c r="H11" i="4" s="1"/>
  <c r="C25" i="2"/>
  <c r="H12" i="4" s="1"/>
  <c r="C26" i="2"/>
  <c r="H13" i="4" s="1"/>
  <c r="C27" i="2"/>
  <c r="H14" i="4" s="1"/>
  <c r="C28" i="2"/>
  <c r="H15" i="4" s="1"/>
  <c r="C29" i="2"/>
  <c r="H16" i="4" s="1"/>
  <c r="C30" i="2"/>
  <c r="H17" i="4" s="1"/>
  <c r="C31" i="2"/>
  <c r="H18" i="4" s="1"/>
  <c r="C32" i="2"/>
  <c r="H19" i="4" s="1"/>
  <c r="C33" i="2"/>
  <c r="H20" i="4" s="1"/>
  <c r="C34" i="2"/>
  <c r="H21" i="4" s="1"/>
  <c r="C35" i="2"/>
  <c r="H22" i="4" s="1"/>
  <c r="C36" i="2"/>
  <c r="H23" i="4" s="1"/>
  <c r="C37" i="2"/>
  <c r="H24" i="4" s="1"/>
  <c r="C38" i="2"/>
  <c r="H25" i="4" s="1"/>
  <c r="C39" i="2"/>
  <c r="H26" i="4" s="1"/>
  <c r="C40" i="2"/>
  <c r="H27" i="4" s="1"/>
  <c r="C41" i="2"/>
  <c r="H28" i="4" s="1"/>
  <c r="C42" i="2"/>
  <c r="H29" i="4" s="1"/>
  <c r="C43" i="2"/>
  <c r="H30" i="4" s="1"/>
  <c r="C44" i="2"/>
  <c r="H31" i="4" s="1"/>
  <c r="C45" i="2"/>
  <c r="H32" i="4" s="1"/>
  <c r="C16" i="2"/>
  <c r="H3" i="4" s="1"/>
  <c r="C12" i="2"/>
  <c r="F47" i="2"/>
  <c r="F12" i="2"/>
  <c r="F10" i="2"/>
  <c r="F8" i="2"/>
  <c r="F6" i="2"/>
  <c r="F4" i="2"/>
  <c r="F2" i="2"/>
  <c r="AA47" i="2" l="1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AA43" i="2"/>
  <c r="AA44" i="2"/>
  <c r="AA45" i="2"/>
  <c r="AA16" i="2"/>
  <c r="AA14" i="2"/>
  <c r="AA12" i="2"/>
  <c r="AA10" i="2"/>
  <c r="AA8" i="2"/>
  <c r="AA6" i="2"/>
  <c r="AA4" i="2"/>
  <c r="AA2" i="2"/>
  <c r="M14" i="2" l="1"/>
  <c r="W47" i="2"/>
  <c r="W17" i="2"/>
  <c r="W18" i="2"/>
  <c r="W19" i="2"/>
  <c r="W20" i="2"/>
  <c r="W21" i="2"/>
  <c r="W22" i="2"/>
  <c r="W23" i="2"/>
  <c r="W24" i="2"/>
  <c r="W25" i="2"/>
  <c r="W26" i="2"/>
  <c r="W27" i="2"/>
  <c r="W28" i="2"/>
  <c r="W29" i="2"/>
  <c r="W30" i="2"/>
  <c r="W31" i="2"/>
  <c r="W32" i="2"/>
  <c r="W33" i="2"/>
  <c r="W34" i="2"/>
  <c r="W35" i="2"/>
  <c r="W36" i="2"/>
  <c r="W37" i="2"/>
  <c r="W38" i="2"/>
  <c r="W39" i="2"/>
  <c r="W40" i="2"/>
  <c r="W41" i="2"/>
  <c r="W42" i="2"/>
  <c r="W43" i="2"/>
  <c r="W44" i="2"/>
  <c r="W45" i="2"/>
  <c r="W16" i="2"/>
  <c r="W14" i="2"/>
  <c r="W12" i="2"/>
  <c r="W10" i="2"/>
  <c r="W8" i="2"/>
  <c r="W6" i="2"/>
  <c r="W4" i="2"/>
  <c r="W2" i="2"/>
  <c r="AD14" i="2"/>
  <c r="D14" i="2" l="1"/>
  <c r="N14" i="2"/>
  <c r="J14" i="2"/>
  <c r="L14" i="2"/>
  <c r="K14" i="2"/>
  <c r="AG14" i="2"/>
  <c r="AC14" i="2"/>
  <c r="AH14" i="2" s="1"/>
  <c r="AB14" i="2"/>
  <c r="Z14" i="2"/>
  <c r="B14" i="2" s="1"/>
  <c r="V14" i="2"/>
  <c r="O14" i="2"/>
  <c r="Q14" i="2"/>
  <c r="AE14" i="2" s="1"/>
  <c r="T14" i="2"/>
  <c r="A14" i="2"/>
  <c r="AI14" i="2" l="1"/>
  <c r="AF14" i="2"/>
  <c r="AJ14" i="2"/>
  <c r="V10" i="2" l="1"/>
  <c r="V8" i="2"/>
  <c r="V6" i="2"/>
  <c r="V4" i="2"/>
  <c r="V12" i="2"/>
  <c r="V2" i="2"/>
  <c r="F151" i="15" l="1"/>
  <c r="F152" i="15"/>
  <c r="F153" i="15"/>
  <c r="F154" i="15"/>
  <c r="F155" i="15"/>
  <c r="F156" i="15"/>
  <c r="F157" i="15"/>
  <c r="F158" i="15"/>
  <c r="F159" i="15"/>
  <c r="F160" i="15"/>
  <c r="F161" i="15"/>
  <c r="F162" i="15"/>
  <c r="F163" i="15"/>
  <c r="F164" i="15"/>
  <c r="F165" i="15"/>
  <c r="F166" i="15"/>
  <c r="F167" i="15"/>
  <c r="F168" i="15"/>
  <c r="F169" i="15"/>
  <c r="F170" i="15"/>
  <c r="F171" i="15"/>
  <c r="F172" i="15"/>
  <c r="F173" i="15"/>
  <c r="F174" i="15"/>
  <c r="F175" i="15"/>
  <c r="F176" i="15"/>
  <c r="F177" i="15"/>
  <c r="F178" i="15"/>
  <c r="F179" i="15"/>
  <c r="F180" i="15"/>
  <c r="F181" i="15"/>
  <c r="F182" i="15"/>
  <c r="F183" i="15"/>
  <c r="F184" i="15"/>
  <c r="F185" i="15"/>
  <c r="F186" i="15"/>
  <c r="F187" i="15"/>
  <c r="F188" i="15"/>
  <c r="F189" i="15"/>
  <c r="F190" i="15"/>
  <c r="F191" i="15"/>
  <c r="F192" i="15"/>
  <c r="F193" i="15"/>
  <c r="F194" i="15"/>
  <c r="F195" i="15"/>
  <c r="F196" i="15"/>
  <c r="F197" i="15"/>
  <c r="F198" i="15"/>
  <c r="F199" i="15"/>
  <c r="F200" i="15"/>
  <c r="F201" i="15"/>
  <c r="F202" i="15"/>
  <c r="Z47" i="2" l="1"/>
  <c r="B47" i="2" s="1"/>
  <c r="F4" i="15"/>
  <c r="F5" i="15"/>
  <c r="F6" i="15"/>
  <c r="F7" i="15"/>
  <c r="F8" i="15"/>
  <c r="F9" i="15"/>
  <c r="F10" i="15"/>
  <c r="F11" i="15"/>
  <c r="F12" i="15"/>
  <c r="F13" i="15"/>
  <c r="F14" i="15"/>
  <c r="F15" i="15"/>
  <c r="F16" i="15"/>
  <c r="F17" i="15"/>
  <c r="F18" i="15"/>
  <c r="F19" i="15"/>
  <c r="F20" i="15"/>
  <c r="F21" i="15"/>
  <c r="F22" i="15"/>
  <c r="F23" i="15"/>
  <c r="F24" i="15"/>
  <c r="F25" i="15"/>
  <c r="F26" i="15"/>
  <c r="F27" i="15"/>
  <c r="F28" i="15"/>
  <c r="F29" i="15"/>
  <c r="F30" i="15"/>
  <c r="F31" i="15"/>
  <c r="F32" i="15"/>
  <c r="F33" i="15"/>
  <c r="F34" i="15"/>
  <c r="F35" i="15"/>
  <c r="F36" i="15"/>
  <c r="F37" i="15"/>
  <c r="F38" i="15"/>
  <c r="F39" i="15"/>
  <c r="F40" i="15"/>
  <c r="F41" i="15"/>
  <c r="F42" i="15"/>
  <c r="F43" i="15"/>
  <c r="F44" i="15"/>
  <c r="F45" i="15"/>
  <c r="F46" i="15"/>
  <c r="F47" i="15"/>
  <c r="F48" i="15"/>
  <c r="F49" i="15"/>
  <c r="F50" i="15"/>
  <c r="F51" i="15"/>
  <c r="F52" i="15"/>
  <c r="F53" i="15"/>
  <c r="F54" i="15"/>
  <c r="F55" i="15"/>
  <c r="F56" i="15"/>
  <c r="F57" i="15"/>
  <c r="F58" i="15"/>
  <c r="F59" i="15"/>
  <c r="F60" i="15"/>
  <c r="F61" i="15"/>
  <c r="F62" i="15"/>
  <c r="F63" i="15"/>
  <c r="F64" i="15"/>
  <c r="F65" i="15"/>
  <c r="F66" i="15"/>
  <c r="F67" i="15"/>
  <c r="F68" i="15"/>
  <c r="F69" i="15"/>
  <c r="F70" i="15"/>
  <c r="F71" i="15"/>
  <c r="F72" i="15"/>
  <c r="F73" i="15"/>
  <c r="F74" i="15"/>
  <c r="F75" i="15"/>
  <c r="F76" i="15"/>
  <c r="F77" i="15"/>
  <c r="F78" i="15"/>
  <c r="F79" i="15"/>
  <c r="F80" i="15"/>
  <c r="F81" i="15"/>
  <c r="F82" i="15"/>
  <c r="F83" i="15"/>
  <c r="F84" i="15"/>
  <c r="F85" i="15"/>
  <c r="F86" i="15"/>
  <c r="F87" i="15"/>
  <c r="F88" i="15"/>
  <c r="F89" i="15"/>
  <c r="F90" i="15"/>
  <c r="F91" i="15"/>
  <c r="F92" i="15"/>
  <c r="F93" i="15"/>
  <c r="F94" i="15"/>
  <c r="F95" i="15"/>
  <c r="F96" i="15"/>
  <c r="F97" i="15"/>
  <c r="F98" i="15"/>
  <c r="F99" i="15"/>
  <c r="F100" i="15"/>
  <c r="F101" i="15"/>
  <c r="F102" i="15"/>
  <c r="F103" i="15"/>
  <c r="F104" i="15"/>
  <c r="F105" i="15"/>
  <c r="F106" i="15"/>
  <c r="F107" i="15"/>
  <c r="F108" i="15"/>
  <c r="F109" i="15"/>
  <c r="F110" i="15"/>
  <c r="F111" i="15"/>
  <c r="F112" i="15"/>
  <c r="F113" i="15"/>
  <c r="F114" i="15"/>
  <c r="F115" i="15"/>
  <c r="F116" i="15"/>
  <c r="F117" i="15"/>
  <c r="F118" i="15"/>
  <c r="F119" i="15"/>
  <c r="F120" i="15"/>
  <c r="F121" i="15"/>
  <c r="F122" i="15"/>
  <c r="F123" i="15"/>
  <c r="F124" i="15"/>
  <c r="F125" i="15"/>
  <c r="F126" i="15"/>
  <c r="F127" i="15"/>
  <c r="F128" i="15"/>
  <c r="F129" i="15"/>
  <c r="F130" i="15"/>
  <c r="F131" i="15"/>
  <c r="F132" i="15"/>
  <c r="F133" i="15"/>
  <c r="F134" i="15"/>
  <c r="F135" i="15"/>
  <c r="F136" i="15"/>
  <c r="F137" i="15"/>
  <c r="F138" i="15"/>
  <c r="F139" i="15"/>
  <c r="F140" i="15"/>
  <c r="F141" i="15"/>
  <c r="F142" i="15"/>
  <c r="F143" i="15"/>
  <c r="F144" i="15"/>
  <c r="F145" i="15"/>
  <c r="F146" i="15"/>
  <c r="F147" i="15"/>
  <c r="F148" i="15"/>
  <c r="F149" i="15"/>
  <c r="F150" i="15"/>
  <c r="F3" i="15"/>
  <c r="Z17" i="2" l="1"/>
  <c r="B17" i="2" s="1"/>
  <c r="Z18" i="2"/>
  <c r="B18" i="2" s="1"/>
  <c r="Z19" i="2"/>
  <c r="B19" i="2" s="1"/>
  <c r="Z20" i="2"/>
  <c r="B20" i="2" s="1"/>
  <c r="Z21" i="2"/>
  <c r="B21" i="2" s="1"/>
  <c r="Z22" i="2"/>
  <c r="B22" i="2" s="1"/>
  <c r="Z23" i="2"/>
  <c r="B23" i="2" s="1"/>
  <c r="Z24" i="2"/>
  <c r="B24" i="2" s="1"/>
  <c r="Z25" i="2"/>
  <c r="B25" i="2" s="1"/>
  <c r="Z26" i="2"/>
  <c r="B26" i="2" s="1"/>
  <c r="Z27" i="2"/>
  <c r="B27" i="2" s="1"/>
  <c r="Z28" i="2"/>
  <c r="B28" i="2" s="1"/>
  <c r="Z29" i="2"/>
  <c r="B29" i="2" s="1"/>
  <c r="Z30" i="2"/>
  <c r="B30" i="2" s="1"/>
  <c r="Z31" i="2"/>
  <c r="B31" i="2" s="1"/>
  <c r="Z32" i="2"/>
  <c r="B32" i="2" s="1"/>
  <c r="Z33" i="2"/>
  <c r="B33" i="2" s="1"/>
  <c r="Z34" i="2"/>
  <c r="B34" i="2" s="1"/>
  <c r="Z35" i="2"/>
  <c r="B35" i="2" s="1"/>
  <c r="Z36" i="2"/>
  <c r="B36" i="2" s="1"/>
  <c r="Z37" i="2"/>
  <c r="B37" i="2" s="1"/>
  <c r="Z38" i="2"/>
  <c r="B38" i="2" s="1"/>
  <c r="Z39" i="2"/>
  <c r="B39" i="2" s="1"/>
  <c r="Z40" i="2"/>
  <c r="B40" i="2" s="1"/>
  <c r="Z41" i="2"/>
  <c r="B41" i="2" s="1"/>
  <c r="Z42" i="2"/>
  <c r="B42" i="2" s="1"/>
  <c r="Z43" i="2"/>
  <c r="B43" i="2" s="1"/>
  <c r="Z44" i="2"/>
  <c r="B44" i="2" s="1"/>
  <c r="Z45" i="2"/>
  <c r="B45" i="2" s="1"/>
  <c r="Z16" i="2"/>
  <c r="B16" i="2" s="1"/>
  <c r="Z12" i="2"/>
  <c r="B12" i="2" s="1"/>
  <c r="Z10" i="2"/>
  <c r="Z8" i="2"/>
  <c r="Z6" i="2"/>
  <c r="Z4" i="2"/>
  <c r="Z2" i="2" l="1"/>
  <c r="A47" i="2" l="1"/>
  <c r="M47" i="2"/>
  <c r="N47" i="2"/>
  <c r="J47" i="2"/>
  <c r="L47" i="2"/>
  <c r="K47" i="2"/>
  <c r="D47" i="2"/>
  <c r="AD47" i="2"/>
  <c r="AG47" i="2" s="1"/>
  <c r="AC47" i="2"/>
  <c r="AI47" i="2" s="1"/>
  <c r="AB47" i="2"/>
  <c r="AE47" i="2"/>
  <c r="T47" i="2"/>
  <c r="AH47" i="2" l="1"/>
  <c r="AF47" i="2"/>
  <c r="AJ47" i="2"/>
  <c r="F101" i="10" l="1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114" i="10"/>
  <c r="F115" i="10"/>
  <c r="F116" i="10"/>
  <c r="F117" i="10"/>
  <c r="F118" i="10"/>
  <c r="F119" i="10"/>
  <c r="F120" i="10"/>
  <c r="F121" i="10"/>
  <c r="F122" i="10"/>
  <c r="F123" i="10"/>
  <c r="F124" i="10"/>
  <c r="F125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F139" i="10"/>
  <c r="F140" i="10"/>
  <c r="F141" i="10"/>
  <c r="F142" i="10"/>
  <c r="F143" i="10"/>
  <c r="F144" i="10"/>
  <c r="F145" i="10"/>
  <c r="F146" i="10"/>
  <c r="F147" i="10"/>
  <c r="F148" i="10"/>
  <c r="F149" i="10"/>
  <c r="F150" i="10"/>
  <c r="L2" i="2" l="1"/>
  <c r="N2" i="2"/>
  <c r="L17" i="2" l="1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16" i="2"/>
  <c r="L12" i="2"/>
  <c r="L10" i="2"/>
  <c r="L8" i="2"/>
  <c r="L6" i="2"/>
  <c r="L4" i="2"/>
  <c r="P2" i="2" l="1"/>
  <c r="T2" i="2"/>
  <c r="Q2" i="2"/>
  <c r="O2" i="2"/>
  <c r="U2" i="2"/>
  <c r="B2" i="2" s="1"/>
  <c r="P4" i="2"/>
  <c r="T4" i="2"/>
  <c r="Q4" i="2"/>
  <c r="O4" i="2"/>
  <c r="U4" i="2"/>
  <c r="B4" i="2" s="1"/>
  <c r="P6" i="2"/>
  <c r="T6" i="2"/>
  <c r="Q6" i="2"/>
  <c r="O6" i="2"/>
  <c r="U6" i="2"/>
  <c r="B6" i="2" s="1"/>
  <c r="P8" i="2"/>
  <c r="T8" i="2"/>
  <c r="Q8" i="2"/>
  <c r="O8" i="2"/>
  <c r="U8" i="2"/>
  <c r="B8" i="2" s="1"/>
  <c r="P10" i="2"/>
  <c r="T10" i="2"/>
  <c r="Q10" i="2"/>
  <c r="O10" i="2"/>
  <c r="U10" i="2"/>
  <c r="B10" i="2" s="1"/>
  <c r="T12" i="2"/>
  <c r="Q12" i="2"/>
  <c r="O12" i="2"/>
  <c r="T16" i="2"/>
  <c r="G3" i="4" s="1"/>
  <c r="T17" i="2"/>
  <c r="G4" i="4" s="1"/>
  <c r="T18" i="2"/>
  <c r="G5" i="4" s="1"/>
  <c r="T19" i="2"/>
  <c r="G6" i="4" s="1"/>
  <c r="T20" i="2"/>
  <c r="G7" i="4" s="1"/>
  <c r="T21" i="2"/>
  <c r="G8" i="4" s="1"/>
  <c r="T22" i="2"/>
  <c r="G9" i="4" s="1"/>
  <c r="T23" i="2"/>
  <c r="G10" i="4" s="1"/>
  <c r="T24" i="2"/>
  <c r="G11" i="4" s="1"/>
  <c r="T25" i="2"/>
  <c r="G12" i="4" s="1"/>
  <c r="T26" i="2"/>
  <c r="G13" i="4" s="1"/>
  <c r="T27" i="2"/>
  <c r="G14" i="4" s="1"/>
  <c r="T28" i="2"/>
  <c r="G15" i="4" s="1"/>
  <c r="T29" i="2"/>
  <c r="G16" i="4" s="1"/>
  <c r="T30" i="2"/>
  <c r="G17" i="4" s="1"/>
  <c r="T31" i="2"/>
  <c r="G18" i="4" s="1"/>
  <c r="T32" i="2"/>
  <c r="G19" i="4" s="1"/>
  <c r="T33" i="2"/>
  <c r="G20" i="4" s="1"/>
  <c r="T34" i="2"/>
  <c r="G21" i="4" s="1"/>
  <c r="T35" i="2"/>
  <c r="G22" i="4" s="1"/>
  <c r="T36" i="2"/>
  <c r="G23" i="4" s="1"/>
  <c r="T37" i="2"/>
  <c r="G24" i="4" s="1"/>
  <c r="T38" i="2"/>
  <c r="G25" i="4" s="1"/>
  <c r="T39" i="2"/>
  <c r="G26" i="4" s="1"/>
  <c r="T40" i="2"/>
  <c r="G27" i="4" s="1"/>
  <c r="T41" i="2"/>
  <c r="G28" i="4" s="1"/>
  <c r="T42" i="2"/>
  <c r="G29" i="4" s="1"/>
  <c r="T43" i="2"/>
  <c r="G30" i="4" s="1"/>
  <c r="T44" i="2"/>
  <c r="G31" i="4" s="1"/>
  <c r="T45" i="2"/>
  <c r="G32" i="4" s="1"/>
  <c r="F4" i="10" l="1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94" i="10"/>
  <c r="F95" i="10"/>
  <c r="F96" i="10"/>
  <c r="F97" i="10"/>
  <c r="F98" i="10"/>
  <c r="F99" i="10"/>
  <c r="F100" i="10"/>
  <c r="F3" i="10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97" i="9"/>
  <c r="F98" i="9"/>
  <c r="F99" i="9"/>
  <c r="F100" i="9"/>
  <c r="F101" i="9"/>
  <c r="F102" i="9"/>
  <c r="F103" i="9"/>
  <c r="F104" i="9"/>
  <c r="F105" i="9"/>
  <c r="F106" i="9"/>
  <c r="F107" i="9"/>
  <c r="F108" i="9"/>
  <c r="F109" i="9"/>
  <c r="F110" i="9"/>
  <c r="F111" i="9"/>
  <c r="F112" i="9"/>
  <c r="F113" i="9"/>
  <c r="F114" i="9"/>
  <c r="F115" i="9"/>
  <c r="F116" i="9"/>
  <c r="F117" i="9"/>
  <c r="F118" i="9"/>
  <c r="F119" i="9"/>
  <c r="F120" i="9"/>
  <c r="F121" i="9"/>
  <c r="F122" i="9"/>
  <c r="F123" i="9"/>
  <c r="F124" i="9"/>
  <c r="F125" i="9"/>
  <c r="F126" i="9"/>
  <c r="F127" i="9"/>
  <c r="F128" i="9"/>
  <c r="F129" i="9"/>
  <c r="F130" i="9"/>
  <c r="F131" i="9"/>
  <c r="F132" i="9"/>
  <c r="F133" i="9"/>
  <c r="F134" i="9"/>
  <c r="F135" i="9"/>
  <c r="F136" i="9"/>
  <c r="F137" i="9"/>
  <c r="F138" i="9"/>
  <c r="F139" i="9"/>
  <c r="F140" i="9"/>
  <c r="F141" i="9"/>
  <c r="F142" i="9"/>
  <c r="F143" i="9"/>
  <c r="F144" i="9"/>
  <c r="F145" i="9"/>
  <c r="F146" i="9"/>
  <c r="F147" i="9"/>
  <c r="F148" i="9"/>
  <c r="F149" i="9"/>
  <c r="F150" i="9"/>
  <c r="F3" i="9"/>
  <c r="F150" i="8"/>
  <c r="F149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6" i="8"/>
  <c r="F47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3" i="8"/>
  <c r="F130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63" i="7"/>
  <c r="F64" i="7"/>
  <c r="F65" i="7"/>
  <c r="F66" i="7"/>
  <c r="F67" i="7"/>
  <c r="F68" i="7"/>
  <c r="F69" i="7"/>
  <c r="F70" i="7"/>
  <c r="F71" i="7"/>
  <c r="F72" i="7"/>
  <c r="F73" i="7"/>
  <c r="F74" i="7"/>
  <c r="F75" i="7"/>
  <c r="F76" i="7"/>
  <c r="F77" i="7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F105" i="7"/>
  <c r="F106" i="7"/>
  <c r="F107" i="7"/>
  <c r="F108" i="7"/>
  <c r="F109" i="7"/>
  <c r="F110" i="7"/>
  <c r="F111" i="7"/>
  <c r="F112" i="7"/>
  <c r="F113" i="7"/>
  <c r="F114" i="7"/>
  <c r="F115" i="7"/>
  <c r="F116" i="7"/>
  <c r="F117" i="7"/>
  <c r="F118" i="7"/>
  <c r="F119" i="7"/>
  <c r="F120" i="7"/>
  <c r="F121" i="7"/>
  <c r="F122" i="7"/>
  <c r="F123" i="7"/>
  <c r="F124" i="7"/>
  <c r="F125" i="7"/>
  <c r="F126" i="7"/>
  <c r="F127" i="7"/>
  <c r="F128" i="7"/>
  <c r="F129" i="7"/>
  <c r="F3" i="7"/>
  <c r="F130" i="6"/>
  <c r="F11" i="6"/>
  <c r="F4" i="6"/>
  <c r="F5" i="6"/>
  <c r="F6" i="6"/>
  <c r="F7" i="6"/>
  <c r="F8" i="6"/>
  <c r="F9" i="6"/>
  <c r="F10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4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3" i="6"/>
  <c r="F200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3" i="5"/>
  <c r="AD17" i="2" l="1"/>
  <c r="AD18" i="2"/>
  <c r="AD19" i="2"/>
  <c r="E6" i="4" s="1"/>
  <c r="AD20" i="2"/>
  <c r="E7" i="4" s="1"/>
  <c r="AD21" i="2"/>
  <c r="AD22" i="2"/>
  <c r="AD23" i="2"/>
  <c r="E10" i="4" s="1"/>
  <c r="AD24" i="2"/>
  <c r="E11" i="4" s="1"/>
  <c r="AD25" i="2"/>
  <c r="AD26" i="2"/>
  <c r="AD27" i="2"/>
  <c r="E14" i="4" s="1"/>
  <c r="AD28" i="2"/>
  <c r="E15" i="4" s="1"/>
  <c r="AD29" i="2"/>
  <c r="AD30" i="2"/>
  <c r="AD31" i="2"/>
  <c r="E18" i="4" s="1"/>
  <c r="AD32" i="2"/>
  <c r="E19" i="4" s="1"/>
  <c r="AD33" i="2"/>
  <c r="AD34" i="2"/>
  <c r="AD35" i="2"/>
  <c r="E22" i="4" s="1"/>
  <c r="AD36" i="2"/>
  <c r="E23" i="4" s="1"/>
  <c r="AD37" i="2"/>
  <c r="AD38" i="2"/>
  <c r="AD39" i="2"/>
  <c r="E26" i="4" s="1"/>
  <c r="AD40" i="2"/>
  <c r="E27" i="4" s="1"/>
  <c r="AD41" i="2"/>
  <c r="AD42" i="2"/>
  <c r="AD43" i="2"/>
  <c r="E30" i="4" s="1"/>
  <c r="AD44" i="2"/>
  <c r="E31" i="4" s="1"/>
  <c r="AD45" i="2"/>
  <c r="AD16" i="2"/>
  <c r="E3" i="4" s="1"/>
  <c r="AD12" i="2"/>
  <c r="AG12" i="2" s="1"/>
  <c r="AD10" i="2"/>
  <c r="AD8" i="2"/>
  <c r="AG8" i="2" s="1"/>
  <c r="AD6" i="2"/>
  <c r="AF6" i="2" s="1"/>
  <c r="AD4" i="2"/>
  <c r="AD2" i="2"/>
  <c r="AG2" i="2" s="1"/>
  <c r="AV15" i="4" l="1"/>
  <c r="AW15" i="4"/>
  <c r="AV27" i="4"/>
  <c r="AW27" i="4"/>
  <c r="AV14" i="4"/>
  <c r="AW14" i="4"/>
  <c r="AG37" i="2"/>
  <c r="E24" i="4"/>
  <c r="AG25" i="2"/>
  <c r="E12" i="4"/>
  <c r="AV11" i="4"/>
  <c r="AW11" i="4"/>
  <c r="AV10" i="4"/>
  <c r="AW10" i="4"/>
  <c r="AV26" i="4"/>
  <c r="AW26" i="4"/>
  <c r="AG26" i="2"/>
  <c r="E13" i="4"/>
  <c r="AG22" i="2"/>
  <c r="E9" i="4"/>
  <c r="AV23" i="4"/>
  <c r="AW23" i="4"/>
  <c r="AG34" i="2"/>
  <c r="E21" i="4"/>
  <c r="AG45" i="2"/>
  <c r="E32" i="4"/>
  <c r="AG38" i="2"/>
  <c r="E25" i="4"/>
  <c r="AG33" i="2"/>
  <c r="E20" i="4"/>
  <c r="AV31" i="4"/>
  <c r="AW31" i="4"/>
  <c r="AV30" i="4"/>
  <c r="AW30" i="4"/>
  <c r="AG30" i="2"/>
  <c r="E17" i="4"/>
  <c r="AV22" i="4"/>
  <c r="AW22" i="4"/>
  <c r="AV19" i="4"/>
  <c r="AW19" i="4"/>
  <c r="AW18" i="4"/>
  <c r="AV18" i="4"/>
  <c r="AG42" i="2"/>
  <c r="E29" i="4"/>
  <c r="AG41" i="2"/>
  <c r="E28" i="4"/>
  <c r="AG29" i="2"/>
  <c r="E16" i="4"/>
  <c r="AF21" i="2"/>
  <c r="E8" i="4"/>
  <c r="AV7" i="4"/>
  <c r="AW7" i="4"/>
  <c r="AG18" i="2"/>
  <c r="E5" i="4"/>
  <c r="AF17" i="2"/>
  <c r="E4" i="4"/>
  <c r="AV3" i="4"/>
  <c r="AW3" i="4"/>
  <c r="AW6" i="4"/>
  <c r="AV6" i="4"/>
  <c r="AF37" i="2"/>
  <c r="AG21" i="2"/>
  <c r="AJ21" i="2"/>
  <c r="AF41" i="2"/>
  <c r="AF25" i="2"/>
  <c r="AJ45" i="2"/>
  <c r="AJ29" i="2"/>
  <c r="AJ37" i="2"/>
  <c r="AJ8" i="2"/>
  <c r="AJ6" i="2"/>
  <c r="AG4" i="2"/>
  <c r="AJ4" i="2"/>
  <c r="AG27" i="2"/>
  <c r="AJ27" i="2"/>
  <c r="AJ18" i="2"/>
  <c r="AG43" i="2"/>
  <c r="AJ43" i="2"/>
  <c r="AG35" i="2"/>
  <c r="AJ35" i="2"/>
  <c r="AG19" i="2"/>
  <c r="AJ19" i="2"/>
  <c r="AJ42" i="2"/>
  <c r="AJ26" i="2"/>
  <c r="AJ41" i="2"/>
  <c r="AJ25" i="2"/>
  <c r="AG39" i="2"/>
  <c r="AJ39" i="2"/>
  <c r="AG31" i="2"/>
  <c r="AJ31" i="2"/>
  <c r="AG23" i="2"/>
  <c r="AJ23" i="2"/>
  <c r="AF10" i="2"/>
  <c r="AJ10" i="2"/>
  <c r="AF16" i="2"/>
  <c r="AJ16" i="2"/>
  <c r="AJ34" i="2"/>
  <c r="AF33" i="2"/>
  <c r="AJ33" i="2"/>
  <c r="AJ17" i="2"/>
  <c r="AG44" i="2"/>
  <c r="AJ44" i="2"/>
  <c r="AG40" i="2"/>
  <c r="AJ40" i="2"/>
  <c r="AG36" i="2"/>
  <c r="AJ36" i="2"/>
  <c r="AG32" i="2"/>
  <c r="AJ32" i="2"/>
  <c r="AG28" i="2"/>
  <c r="AJ28" i="2"/>
  <c r="AG24" i="2"/>
  <c r="AJ24" i="2"/>
  <c r="AG20" i="2"/>
  <c r="AJ20" i="2"/>
  <c r="AF45" i="2"/>
  <c r="AF29" i="2"/>
  <c r="AJ38" i="2"/>
  <c r="AJ30" i="2"/>
  <c r="AJ22" i="2"/>
  <c r="AJ12" i="2"/>
  <c r="AJ2" i="2"/>
  <c r="AF44" i="2"/>
  <c r="AF40" i="2"/>
  <c r="AF36" i="2"/>
  <c r="AF32" i="2"/>
  <c r="AF28" i="2"/>
  <c r="AF24" i="2"/>
  <c r="AF20" i="2"/>
  <c r="AF8" i="2"/>
  <c r="AG10" i="2"/>
  <c r="AF43" i="2"/>
  <c r="AF39" i="2"/>
  <c r="AF35" i="2"/>
  <c r="AF31" i="2"/>
  <c r="AF27" i="2"/>
  <c r="AF23" i="2"/>
  <c r="AF19" i="2"/>
  <c r="AF4" i="2"/>
  <c r="AG17" i="2"/>
  <c r="AG6" i="2"/>
  <c r="AF42" i="2"/>
  <c r="AF38" i="2"/>
  <c r="AF34" i="2"/>
  <c r="AF30" i="2"/>
  <c r="AF26" i="2"/>
  <c r="AF22" i="2"/>
  <c r="AF18" i="2"/>
  <c r="AF12" i="2"/>
  <c r="AG16" i="2"/>
  <c r="AF2" i="2"/>
  <c r="AV16" i="4" l="1"/>
  <c r="AW16" i="4"/>
  <c r="AV17" i="4"/>
  <c r="AW17" i="4"/>
  <c r="AV21" i="4"/>
  <c r="AW21" i="4"/>
  <c r="AV28" i="4"/>
  <c r="AW28" i="4"/>
  <c r="AW12" i="4"/>
  <c r="AV12" i="4"/>
  <c r="J30" i="4"/>
  <c r="J23" i="4"/>
  <c r="J11" i="4"/>
  <c r="AV29" i="4"/>
  <c r="AW29" i="4"/>
  <c r="AV9" i="4"/>
  <c r="AW9" i="4"/>
  <c r="AV24" i="4"/>
  <c r="AW24" i="4"/>
  <c r="J31" i="4"/>
  <c r="J18" i="4"/>
  <c r="AV20" i="4"/>
  <c r="AW20" i="4"/>
  <c r="AV13" i="4"/>
  <c r="AW13" i="4"/>
  <c r="J14" i="4"/>
  <c r="AV25" i="4"/>
  <c r="AW25" i="4"/>
  <c r="J19" i="4"/>
  <c r="J26" i="4"/>
  <c r="J27" i="4"/>
  <c r="AW32" i="4"/>
  <c r="AV32" i="4"/>
  <c r="J22" i="4"/>
  <c r="J10" i="4"/>
  <c r="J15" i="4"/>
  <c r="J7" i="4"/>
  <c r="AW8" i="4"/>
  <c r="AV8" i="4"/>
  <c r="J6" i="4"/>
  <c r="J3" i="4"/>
  <c r="AV4" i="4"/>
  <c r="AW4" i="4"/>
  <c r="AW5" i="4"/>
  <c r="AV5" i="4"/>
  <c r="AE12" i="2"/>
  <c r="AE16" i="2"/>
  <c r="AE17" i="2"/>
  <c r="AE18" i="2"/>
  <c r="AE19" i="2"/>
  <c r="AE20" i="2"/>
  <c r="AE21" i="2"/>
  <c r="AE22" i="2"/>
  <c r="AE23" i="2"/>
  <c r="AE24" i="2"/>
  <c r="AE25" i="2"/>
  <c r="AE26" i="2"/>
  <c r="AE27" i="2"/>
  <c r="AE28" i="2"/>
  <c r="AE29" i="2"/>
  <c r="AE30" i="2"/>
  <c r="AE31" i="2"/>
  <c r="AE32" i="2"/>
  <c r="AE33" i="2"/>
  <c r="AE34" i="2"/>
  <c r="AE35" i="2"/>
  <c r="AE36" i="2"/>
  <c r="AE37" i="2"/>
  <c r="AE38" i="2"/>
  <c r="AE39" i="2"/>
  <c r="AE40" i="2"/>
  <c r="AE41" i="2"/>
  <c r="AE42" i="2"/>
  <c r="AE43" i="2"/>
  <c r="AE44" i="2"/>
  <c r="AE45" i="2"/>
  <c r="J24" i="4" l="1"/>
  <c r="J9" i="4"/>
  <c r="J12" i="4"/>
  <c r="J20" i="4"/>
  <c r="J29" i="4"/>
  <c r="J28" i="4"/>
  <c r="J21" i="4"/>
  <c r="J13" i="4"/>
  <c r="J32" i="4"/>
  <c r="J25" i="4"/>
  <c r="J17" i="4"/>
  <c r="J16" i="4"/>
  <c r="J8" i="4"/>
  <c r="J5" i="4"/>
  <c r="J4" i="4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16" i="2"/>
  <c r="AC12" i="2"/>
  <c r="AC10" i="2"/>
  <c r="AC8" i="2"/>
  <c r="AC6" i="2"/>
  <c r="AI12" i="2" l="1"/>
  <c r="AH12" i="2"/>
  <c r="AI44" i="2"/>
  <c r="AH44" i="2"/>
  <c r="AI40" i="2"/>
  <c r="AH40" i="2"/>
  <c r="AI36" i="2"/>
  <c r="AH36" i="2"/>
  <c r="AI32" i="2"/>
  <c r="AH32" i="2"/>
  <c r="AI28" i="2"/>
  <c r="AH28" i="2"/>
  <c r="AI24" i="2"/>
  <c r="AH24" i="2"/>
  <c r="AI20" i="2"/>
  <c r="AH20" i="2"/>
  <c r="AI8" i="2"/>
  <c r="AH8" i="2"/>
  <c r="AI43" i="2"/>
  <c r="AH43" i="2"/>
  <c r="AI39" i="2"/>
  <c r="AH39" i="2"/>
  <c r="AI35" i="2"/>
  <c r="AH35" i="2"/>
  <c r="AI31" i="2"/>
  <c r="AH31" i="2"/>
  <c r="AI27" i="2"/>
  <c r="AH27" i="2"/>
  <c r="AI23" i="2"/>
  <c r="AH23" i="2"/>
  <c r="AI19" i="2"/>
  <c r="AH19" i="2"/>
  <c r="AI10" i="2"/>
  <c r="AH10" i="2"/>
  <c r="AI16" i="2"/>
  <c r="AH16" i="2"/>
  <c r="AI42" i="2"/>
  <c r="AH42" i="2"/>
  <c r="AI38" i="2"/>
  <c r="AH38" i="2"/>
  <c r="AI34" i="2"/>
  <c r="AH34" i="2"/>
  <c r="AI30" i="2"/>
  <c r="AH30" i="2"/>
  <c r="AI26" i="2"/>
  <c r="AH26" i="2"/>
  <c r="AI22" i="2"/>
  <c r="AH22" i="2"/>
  <c r="AI18" i="2"/>
  <c r="AH18" i="2"/>
  <c r="AI6" i="2"/>
  <c r="AH6" i="2"/>
  <c r="AI45" i="2"/>
  <c r="AH45" i="2"/>
  <c r="AI41" i="2"/>
  <c r="AH41" i="2"/>
  <c r="AI37" i="2"/>
  <c r="AH37" i="2"/>
  <c r="AI33" i="2"/>
  <c r="AH33" i="2"/>
  <c r="AI29" i="2"/>
  <c r="AH29" i="2"/>
  <c r="AI25" i="2"/>
  <c r="AH25" i="2"/>
  <c r="AI21" i="2"/>
  <c r="AH21" i="2"/>
  <c r="AI17" i="2"/>
  <c r="AH17" i="2"/>
  <c r="AC4" i="2"/>
  <c r="AC2" i="2"/>
  <c r="AI4" i="2" l="1"/>
  <c r="AH4" i="2"/>
  <c r="AI2" i="2"/>
  <c r="AH2" i="2"/>
  <c r="AE4" i="2" l="1"/>
  <c r="AE2" i="2" l="1"/>
  <c r="N8" i="2" l="1"/>
  <c r="J8" i="2"/>
  <c r="K8" i="2"/>
  <c r="AB17" i="2" l="1"/>
  <c r="B4" i="4" s="1"/>
  <c r="A17" i="2"/>
  <c r="D4" i="4" s="1"/>
  <c r="D17" i="2"/>
  <c r="A4" i="4" s="1"/>
  <c r="K17" i="2"/>
  <c r="I4" i="4" s="1"/>
  <c r="J17" i="2"/>
  <c r="K4" i="4" s="1"/>
  <c r="N17" i="2"/>
  <c r="M17" i="2"/>
  <c r="L4" i="4" s="1"/>
  <c r="AB18" i="2"/>
  <c r="B5" i="4" s="1"/>
  <c r="A18" i="2"/>
  <c r="D5" i="4" s="1"/>
  <c r="D18" i="2"/>
  <c r="A5" i="4" s="1"/>
  <c r="K18" i="2"/>
  <c r="I5" i="4" s="1"/>
  <c r="J18" i="2"/>
  <c r="K5" i="4" s="1"/>
  <c r="N18" i="2"/>
  <c r="M18" i="2"/>
  <c r="L5" i="4" s="1"/>
  <c r="AB19" i="2"/>
  <c r="B6" i="4" s="1"/>
  <c r="A19" i="2"/>
  <c r="D6" i="4" s="1"/>
  <c r="D19" i="2"/>
  <c r="A6" i="4" s="1"/>
  <c r="K19" i="2"/>
  <c r="I6" i="4" s="1"/>
  <c r="J19" i="2"/>
  <c r="K6" i="4" s="1"/>
  <c r="N19" i="2"/>
  <c r="M19" i="2"/>
  <c r="L6" i="4" s="1"/>
  <c r="AB20" i="2"/>
  <c r="B7" i="4" s="1"/>
  <c r="A20" i="2"/>
  <c r="D7" i="4" s="1"/>
  <c r="D20" i="2"/>
  <c r="A7" i="4" s="1"/>
  <c r="K20" i="2"/>
  <c r="I7" i="4" s="1"/>
  <c r="J20" i="2"/>
  <c r="K7" i="4" s="1"/>
  <c r="N20" i="2"/>
  <c r="M20" i="2"/>
  <c r="L7" i="4" s="1"/>
  <c r="AB21" i="2"/>
  <c r="B8" i="4" s="1"/>
  <c r="A21" i="2"/>
  <c r="D8" i="4" s="1"/>
  <c r="D21" i="2"/>
  <c r="A8" i="4" s="1"/>
  <c r="K21" i="2"/>
  <c r="I8" i="4" s="1"/>
  <c r="J21" i="2"/>
  <c r="K8" i="4" s="1"/>
  <c r="N21" i="2"/>
  <c r="M21" i="2"/>
  <c r="L8" i="4" s="1"/>
  <c r="AB22" i="2"/>
  <c r="B9" i="4" s="1"/>
  <c r="A22" i="2"/>
  <c r="D9" i="4" s="1"/>
  <c r="D22" i="2"/>
  <c r="A9" i="4" s="1"/>
  <c r="K22" i="2"/>
  <c r="I9" i="4" s="1"/>
  <c r="J22" i="2"/>
  <c r="K9" i="4" s="1"/>
  <c r="N22" i="2"/>
  <c r="M22" i="2"/>
  <c r="L9" i="4" s="1"/>
  <c r="AB23" i="2"/>
  <c r="B10" i="4" s="1"/>
  <c r="A23" i="2"/>
  <c r="D10" i="4" s="1"/>
  <c r="D23" i="2"/>
  <c r="A10" i="4" s="1"/>
  <c r="K23" i="2"/>
  <c r="I10" i="4" s="1"/>
  <c r="J23" i="2"/>
  <c r="K10" i="4" s="1"/>
  <c r="N23" i="2"/>
  <c r="M23" i="2"/>
  <c r="L10" i="4" s="1"/>
  <c r="AB24" i="2"/>
  <c r="B11" i="4" s="1"/>
  <c r="A24" i="2"/>
  <c r="D11" i="4" s="1"/>
  <c r="D24" i="2"/>
  <c r="A11" i="4" s="1"/>
  <c r="K24" i="2"/>
  <c r="I11" i="4" s="1"/>
  <c r="J24" i="2"/>
  <c r="K11" i="4" s="1"/>
  <c r="N24" i="2"/>
  <c r="M24" i="2"/>
  <c r="L11" i="4" s="1"/>
  <c r="AB25" i="2"/>
  <c r="B12" i="4" s="1"/>
  <c r="A25" i="2"/>
  <c r="D12" i="4" s="1"/>
  <c r="D25" i="2"/>
  <c r="A12" i="4" s="1"/>
  <c r="K25" i="2"/>
  <c r="I12" i="4" s="1"/>
  <c r="J25" i="2"/>
  <c r="K12" i="4" s="1"/>
  <c r="N25" i="2"/>
  <c r="M25" i="2"/>
  <c r="L12" i="4" s="1"/>
  <c r="AB26" i="2"/>
  <c r="B13" i="4" s="1"/>
  <c r="A26" i="2"/>
  <c r="D13" i="4" s="1"/>
  <c r="D26" i="2"/>
  <c r="A13" i="4" s="1"/>
  <c r="K26" i="2"/>
  <c r="I13" i="4" s="1"/>
  <c r="J26" i="2"/>
  <c r="K13" i="4" s="1"/>
  <c r="N26" i="2"/>
  <c r="M26" i="2"/>
  <c r="L13" i="4" s="1"/>
  <c r="AB27" i="2"/>
  <c r="B14" i="4" s="1"/>
  <c r="A27" i="2"/>
  <c r="D14" i="4" s="1"/>
  <c r="D27" i="2"/>
  <c r="A14" i="4" s="1"/>
  <c r="K27" i="2"/>
  <c r="I14" i="4" s="1"/>
  <c r="J27" i="2"/>
  <c r="K14" i="4" s="1"/>
  <c r="N27" i="2"/>
  <c r="M27" i="2"/>
  <c r="L14" i="4" s="1"/>
  <c r="AB28" i="2"/>
  <c r="B15" i="4" s="1"/>
  <c r="A28" i="2"/>
  <c r="D15" i="4" s="1"/>
  <c r="D28" i="2"/>
  <c r="A15" i="4" s="1"/>
  <c r="K28" i="2"/>
  <c r="I15" i="4" s="1"/>
  <c r="J28" i="2"/>
  <c r="K15" i="4" s="1"/>
  <c r="N28" i="2"/>
  <c r="M28" i="2"/>
  <c r="L15" i="4" s="1"/>
  <c r="AB29" i="2"/>
  <c r="B16" i="4" s="1"/>
  <c r="A29" i="2"/>
  <c r="D16" i="4" s="1"/>
  <c r="D29" i="2"/>
  <c r="A16" i="4" s="1"/>
  <c r="K29" i="2"/>
  <c r="I16" i="4" s="1"/>
  <c r="J29" i="2"/>
  <c r="K16" i="4" s="1"/>
  <c r="N29" i="2"/>
  <c r="M29" i="2"/>
  <c r="L16" i="4" s="1"/>
  <c r="AB30" i="2"/>
  <c r="B17" i="4" s="1"/>
  <c r="A30" i="2"/>
  <c r="D17" i="4" s="1"/>
  <c r="D30" i="2"/>
  <c r="A17" i="4" s="1"/>
  <c r="K30" i="2"/>
  <c r="I17" i="4" s="1"/>
  <c r="J30" i="2"/>
  <c r="K17" i="4" s="1"/>
  <c r="N30" i="2"/>
  <c r="M30" i="2"/>
  <c r="L17" i="4" s="1"/>
  <c r="AB31" i="2"/>
  <c r="B18" i="4" s="1"/>
  <c r="A31" i="2"/>
  <c r="D18" i="4" s="1"/>
  <c r="D31" i="2"/>
  <c r="A18" i="4" s="1"/>
  <c r="K31" i="2"/>
  <c r="I18" i="4" s="1"/>
  <c r="J31" i="2"/>
  <c r="K18" i="4" s="1"/>
  <c r="N31" i="2"/>
  <c r="M31" i="2"/>
  <c r="L18" i="4" s="1"/>
  <c r="AB32" i="2"/>
  <c r="B19" i="4" s="1"/>
  <c r="A32" i="2"/>
  <c r="D19" i="4" s="1"/>
  <c r="D32" i="2"/>
  <c r="A19" i="4" s="1"/>
  <c r="K32" i="2"/>
  <c r="I19" i="4" s="1"/>
  <c r="J32" i="2"/>
  <c r="K19" i="4" s="1"/>
  <c r="N32" i="2"/>
  <c r="M32" i="2"/>
  <c r="L19" i="4" s="1"/>
  <c r="AB33" i="2"/>
  <c r="B20" i="4" s="1"/>
  <c r="A33" i="2"/>
  <c r="D20" i="4" s="1"/>
  <c r="D33" i="2"/>
  <c r="A20" i="4" s="1"/>
  <c r="K33" i="2"/>
  <c r="I20" i="4" s="1"/>
  <c r="J33" i="2"/>
  <c r="K20" i="4" s="1"/>
  <c r="N33" i="2"/>
  <c r="M33" i="2"/>
  <c r="L20" i="4" s="1"/>
  <c r="AB34" i="2"/>
  <c r="B21" i="4" s="1"/>
  <c r="A34" i="2"/>
  <c r="D21" i="4" s="1"/>
  <c r="D34" i="2"/>
  <c r="A21" i="4" s="1"/>
  <c r="K34" i="2"/>
  <c r="I21" i="4" s="1"/>
  <c r="J34" i="2"/>
  <c r="K21" i="4" s="1"/>
  <c r="N34" i="2"/>
  <c r="M34" i="2"/>
  <c r="L21" i="4" s="1"/>
  <c r="AB35" i="2"/>
  <c r="B22" i="4" s="1"/>
  <c r="A35" i="2"/>
  <c r="D22" i="4" s="1"/>
  <c r="D35" i="2"/>
  <c r="A22" i="4" s="1"/>
  <c r="K35" i="2"/>
  <c r="I22" i="4" s="1"/>
  <c r="J35" i="2"/>
  <c r="K22" i="4" s="1"/>
  <c r="N35" i="2"/>
  <c r="M35" i="2"/>
  <c r="L22" i="4" s="1"/>
  <c r="AB36" i="2"/>
  <c r="B23" i="4" s="1"/>
  <c r="A36" i="2"/>
  <c r="D23" i="4" s="1"/>
  <c r="D36" i="2"/>
  <c r="A23" i="4" s="1"/>
  <c r="K36" i="2"/>
  <c r="I23" i="4" s="1"/>
  <c r="J36" i="2"/>
  <c r="K23" i="4" s="1"/>
  <c r="N36" i="2"/>
  <c r="M36" i="2"/>
  <c r="L23" i="4" s="1"/>
  <c r="AB37" i="2"/>
  <c r="B24" i="4" s="1"/>
  <c r="A37" i="2"/>
  <c r="D24" i="4" s="1"/>
  <c r="D37" i="2"/>
  <c r="A24" i="4" s="1"/>
  <c r="K37" i="2"/>
  <c r="I24" i="4" s="1"/>
  <c r="J37" i="2"/>
  <c r="K24" i="4" s="1"/>
  <c r="N37" i="2"/>
  <c r="M37" i="2"/>
  <c r="L24" i="4" s="1"/>
  <c r="AB38" i="2"/>
  <c r="B25" i="4" s="1"/>
  <c r="A38" i="2"/>
  <c r="D25" i="4" s="1"/>
  <c r="D38" i="2"/>
  <c r="A25" i="4" s="1"/>
  <c r="K38" i="2"/>
  <c r="I25" i="4" s="1"/>
  <c r="J38" i="2"/>
  <c r="K25" i="4" s="1"/>
  <c r="N38" i="2"/>
  <c r="M38" i="2"/>
  <c r="L25" i="4" s="1"/>
  <c r="AB39" i="2"/>
  <c r="B26" i="4" s="1"/>
  <c r="A39" i="2"/>
  <c r="D26" i="4" s="1"/>
  <c r="D39" i="2"/>
  <c r="A26" i="4" s="1"/>
  <c r="K39" i="2"/>
  <c r="I26" i="4" s="1"/>
  <c r="J39" i="2"/>
  <c r="K26" i="4" s="1"/>
  <c r="N39" i="2"/>
  <c r="M39" i="2"/>
  <c r="L26" i="4" s="1"/>
  <c r="AB40" i="2"/>
  <c r="B27" i="4" s="1"/>
  <c r="A40" i="2"/>
  <c r="D27" i="4" s="1"/>
  <c r="D40" i="2"/>
  <c r="A27" i="4" s="1"/>
  <c r="K40" i="2"/>
  <c r="I27" i="4" s="1"/>
  <c r="J40" i="2"/>
  <c r="K27" i="4" s="1"/>
  <c r="N40" i="2"/>
  <c r="M40" i="2"/>
  <c r="L27" i="4" s="1"/>
  <c r="AB41" i="2"/>
  <c r="B28" i="4" s="1"/>
  <c r="A41" i="2"/>
  <c r="D28" i="4" s="1"/>
  <c r="D41" i="2"/>
  <c r="A28" i="4" s="1"/>
  <c r="K41" i="2"/>
  <c r="I28" i="4" s="1"/>
  <c r="J41" i="2"/>
  <c r="K28" i="4" s="1"/>
  <c r="N41" i="2"/>
  <c r="M41" i="2"/>
  <c r="L28" i="4" s="1"/>
  <c r="AB42" i="2"/>
  <c r="B29" i="4" s="1"/>
  <c r="A42" i="2"/>
  <c r="D29" i="4" s="1"/>
  <c r="D42" i="2"/>
  <c r="A29" i="4" s="1"/>
  <c r="K42" i="2"/>
  <c r="I29" i="4" s="1"/>
  <c r="J42" i="2"/>
  <c r="K29" i="4" s="1"/>
  <c r="N42" i="2"/>
  <c r="M42" i="2"/>
  <c r="L29" i="4" s="1"/>
  <c r="AB43" i="2"/>
  <c r="B30" i="4" s="1"/>
  <c r="A43" i="2"/>
  <c r="D30" i="4" s="1"/>
  <c r="D43" i="2"/>
  <c r="A30" i="4" s="1"/>
  <c r="K43" i="2"/>
  <c r="I30" i="4" s="1"/>
  <c r="J43" i="2"/>
  <c r="K30" i="4" s="1"/>
  <c r="N43" i="2"/>
  <c r="M43" i="2"/>
  <c r="L30" i="4" s="1"/>
  <c r="AB44" i="2"/>
  <c r="B31" i="4" s="1"/>
  <c r="A44" i="2"/>
  <c r="D31" i="4" s="1"/>
  <c r="D44" i="2"/>
  <c r="A31" i="4" s="1"/>
  <c r="K44" i="2"/>
  <c r="I31" i="4" s="1"/>
  <c r="J44" i="2"/>
  <c r="K31" i="4" s="1"/>
  <c r="N44" i="2"/>
  <c r="M44" i="2"/>
  <c r="L31" i="4" s="1"/>
  <c r="AB45" i="2"/>
  <c r="B32" i="4" s="1"/>
  <c r="A45" i="2"/>
  <c r="D32" i="4" s="1"/>
  <c r="D45" i="2"/>
  <c r="A32" i="4" s="1"/>
  <c r="K45" i="2"/>
  <c r="I32" i="4" s="1"/>
  <c r="J45" i="2"/>
  <c r="K32" i="4" s="1"/>
  <c r="N45" i="2"/>
  <c r="M45" i="2"/>
  <c r="L32" i="4" s="1"/>
  <c r="A4" i="2" l="1"/>
  <c r="M10" i="2" l="1"/>
  <c r="AM10" i="2"/>
  <c r="AK10" i="2"/>
  <c r="J10" i="2"/>
  <c r="N10" i="2"/>
  <c r="K10" i="2"/>
  <c r="D10" i="2"/>
  <c r="AB10" i="2" l="1"/>
  <c r="AE10" i="2"/>
  <c r="M16" i="2"/>
  <c r="L3" i="4" s="1"/>
  <c r="J16" i="2"/>
  <c r="K3" i="4" s="1"/>
  <c r="N16" i="2"/>
  <c r="K16" i="2"/>
  <c r="I3" i="4" s="1"/>
  <c r="D16" i="2"/>
  <c r="A3" i="4" s="1"/>
  <c r="A16" i="2"/>
  <c r="D3" i="4" s="1"/>
  <c r="AB16" i="2"/>
  <c r="B3" i="4" s="1"/>
  <c r="M12" i="2"/>
  <c r="J12" i="2"/>
  <c r="N12" i="2"/>
  <c r="K12" i="2"/>
  <c r="D12" i="2"/>
  <c r="AB12" i="2"/>
  <c r="M8" i="2"/>
  <c r="D8" i="2"/>
  <c r="AB8" i="2"/>
  <c r="AE8" i="2"/>
  <c r="AB4" i="2"/>
  <c r="AB6" i="2"/>
  <c r="AE6" i="2"/>
  <c r="M6" i="2"/>
  <c r="AM6" i="2"/>
  <c r="AK6" i="2"/>
  <c r="N6" i="2"/>
  <c r="J6" i="2"/>
  <c r="K6" i="2"/>
  <c r="D6" i="2"/>
  <c r="M4" i="2"/>
  <c r="M2" i="2"/>
  <c r="AM2" i="2"/>
  <c r="AK2" i="2"/>
  <c r="AM4" i="2"/>
  <c r="AK4" i="2"/>
  <c r="N4" i="2"/>
  <c r="J4" i="2"/>
  <c r="K4" i="2"/>
  <c r="D4" i="2"/>
  <c r="L33" i="4" l="1"/>
  <c r="AB2" i="2" l="1"/>
  <c r="D2" i="2"/>
  <c r="K2" i="2"/>
  <c r="J2" i="2"/>
  <c r="J33" i="4" l="1"/>
  <c r="K33" i="4"/>
  <c r="I33" i="4"/>
  <c r="A12" i="2" l="1"/>
  <c r="A8" i="2" l="1"/>
  <c r="A6" i="2"/>
  <c r="A2" i="2"/>
  <c r="A10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Superbid Web Service</author>
  </authors>
  <commentList>
    <comment ref="A1" authorId="0" shapeId="0" xr:uid="{6F318D1B-5DF8-4191-BF16-4E7AD116E4BA}">
      <text>
        <r>
          <rPr>
            <sz val="11"/>
            <color indexed="8"/>
            <rFont val="Calibri"/>
            <family val="2"/>
            <scheme val="minor"/>
          </rPr>
          <t>Digite a Descrição Curta. 
Max. carateres: 215. 
Preenchimento obrigatório</t>
        </r>
      </text>
    </comment>
    <comment ref="B1" authorId="0" shapeId="0" xr:uid="{B2EB44AD-A421-4079-BA5C-A0A7B64EC4BB}">
      <text>
        <r>
          <rPr>
            <sz val="11"/>
            <color indexed="8"/>
            <rFont val="Calibri"/>
            <family val="2"/>
            <scheme val="minor"/>
          </rPr>
          <t>Digite a Descrição detalhada. 
Max. carateres: 4000.</t>
        </r>
      </text>
    </comment>
    <comment ref="C1" authorId="0" shapeId="0" xr:uid="{0A084B44-3F49-4E54-A7C9-E82EBFB564F8}">
      <text>
        <r>
          <rPr>
            <sz val="11"/>
            <color indexed="8"/>
            <rFont val="Calibri"/>
            <family val="2"/>
            <scheme val="minor"/>
          </rPr>
          <t>Preencher o Endereço no formato que consiga encontrar o resultado no Google Maps.
 Nível de detalhe mínimo até a Cidade</t>
        </r>
      </text>
    </comment>
    <comment ref="D1" authorId="0" shapeId="0" xr:uid="{96777FB6-CF3F-4F9E-90B1-D23D5B10E4CD}">
      <text>
        <r>
          <rPr>
            <sz val="11"/>
            <color indexed="8"/>
            <rFont val="Calibri"/>
            <family val="2"/>
            <scheme val="minor"/>
          </rPr>
          <t>Digite o Nº do Lote. 
Este campo aceita somente números. 
Preenchimento obrigatório</t>
        </r>
      </text>
    </comment>
    <comment ref="I1" authorId="0" shapeId="0" xr:uid="{9CCEE81F-5EC1-4733-9E70-552322C56D33}">
      <text>
        <r>
          <rPr>
            <sz val="11"/>
            <color indexed="8"/>
            <rFont val="Calibri"/>
            <family val="2"/>
            <scheme val="minor"/>
          </rPr>
          <t>Digite o Referência do Produto. 
Preenchimento obrigatório</t>
        </r>
      </text>
    </comment>
    <comment ref="K1" authorId="0" shapeId="0" xr:uid="{5B05F303-F11C-4DFF-AAFA-263E9C6072C7}">
      <text>
        <r>
          <rPr>
            <sz val="11"/>
            <color indexed="8"/>
            <rFont val="Calibri"/>
            <family val="2"/>
            <scheme val="minor"/>
          </rPr>
          <t>Digite o Valor Inicial. 
Este campo aceita somente números.</t>
        </r>
      </text>
    </comment>
    <comment ref="L1" authorId="0" shapeId="0" xr:uid="{E0E410D5-A5E0-4867-87BE-27CFA28FD77B}">
      <text>
        <r>
          <rPr>
            <sz val="11"/>
            <color indexed="8"/>
            <rFont val="Calibri"/>
            <family val="2"/>
            <scheme val="minor"/>
          </rPr>
          <t>Digite o Valor Mínimo de Venda. 
Este campo aceita somente números. 
O valor Mínimo de venda deve ser igual ou maior que o valor inicial.</t>
        </r>
      </text>
    </comment>
    <comment ref="N1" authorId="0" shapeId="0" xr:uid="{04670BF8-BD10-4BC7-A80F-CB9B4338ADD4}">
      <text>
        <r>
          <rPr>
            <sz val="11"/>
            <color indexed="8"/>
            <rFont val="Calibri"/>
            <family val="2"/>
            <scheme val="minor"/>
          </rPr>
          <t>Digite o Incremento. 
Este campo aceita somente números.</t>
        </r>
      </text>
    </comment>
  </commentList>
</comments>
</file>

<file path=xl/sharedStrings.xml><?xml version="1.0" encoding="utf-8"?>
<sst xmlns="http://schemas.openxmlformats.org/spreadsheetml/2006/main" count="793" uniqueCount="365">
  <si>
    <t>Assessor</t>
  </si>
  <si>
    <t>Combustível</t>
  </si>
  <si>
    <t>Pendências</t>
  </si>
  <si>
    <t>Nº do lote</t>
  </si>
  <si>
    <t>Incremento</t>
  </si>
  <si>
    <t>Lote</t>
  </si>
  <si>
    <t>Ano Fab/Modelo</t>
  </si>
  <si>
    <t>Cor</t>
  </si>
  <si>
    <t>Motor</t>
  </si>
  <si>
    <t>Lataria</t>
  </si>
  <si>
    <t>Chassi</t>
  </si>
  <si>
    <t>Renavam</t>
  </si>
  <si>
    <t>Pintura</t>
  </si>
  <si>
    <t>Câmbio</t>
  </si>
  <si>
    <t>Ar condicionado</t>
  </si>
  <si>
    <t>Tapeçaria</t>
  </si>
  <si>
    <t>Pneus</t>
  </si>
  <si>
    <t>Nº de Portas</t>
  </si>
  <si>
    <t>Elétricos</t>
  </si>
  <si>
    <t>Manuais</t>
  </si>
  <si>
    <t xml:space="preserve">Sim </t>
  </si>
  <si>
    <t>Não</t>
  </si>
  <si>
    <t>Vidros</t>
  </si>
  <si>
    <t xml:space="preserve">Vidros </t>
  </si>
  <si>
    <t>Direção</t>
  </si>
  <si>
    <t>Hidráulica</t>
  </si>
  <si>
    <t>Mecânica</t>
  </si>
  <si>
    <t>Manual</t>
  </si>
  <si>
    <t>Automático</t>
  </si>
  <si>
    <t>Funcionando</t>
  </si>
  <si>
    <t>Avariado</t>
  </si>
  <si>
    <t>Não testado</t>
  </si>
  <si>
    <t>Falta</t>
  </si>
  <si>
    <t>Regulares</t>
  </si>
  <si>
    <t>Ruins</t>
  </si>
  <si>
    <t>Obs.</t>
  </si>
  <si>
    <t>Gasolina</t>
  </si>
  <si>
    <t>Diesel</t>
  </si>
  <si>
    <t>Flex/GNV</t>
  </si>
  <si>
    <t>Gasolina/GNV</t>
  </si>
  <si>
    <t>Flex (Álcool/Gasolina)</t>
  </si>
  <si>
    <t>Rodas</t>
  </si>
  <si>
    <t>Banco</t>
  </si>
  <si>
    <t>Tecido</t>
  </si>
  <si>
    <t>Couro</t>
  </si>
  <si>
    <t>Status</t>
  </si>
  <si>
    <t>Proprietário</t>
  </si>
  <si>
    <t>Descrição HTML</t>
  </si>
  <si>
    <t>Eixos</t>
  </si>
  <si>
    <t>Tração</t>
  </si>
  <si>
    <t>Carroceria</t>
  </si>
  <si>
    <t>Cardan</t>
  </si>
  <si>
    <t>Tacógrafo</t>
  </si>
  <si>
    <t>Tapeçaria/Forração</t>
  </si>
  <si>
    <t xml:space="preserve">Pintura </t>
  </si>
  <si>
    <t>Bancos</t>
  </si>
  <si>
    <t>Qtd. De pneus</t>
  </si>
  <si>
    <t>Estado dos pneus</t>
  </si>
  <si>
    <t>Qtd. De Pneus</t>
  </si>
  <si>
    <t>Estado dos Pneus</t>
  </si>
  <si>
    <t>Lataria/Pintura</t>
  </si>
  <si>
    <t>Ano</t>
  </si>
  <si>
    <t>Horímetro</t>
  </si>
  <si>
    <t>Pneus (Qtd e estado)</t>
  </si>
  <si>
    <t>Capacidade</t>
  </si>
  <si>
    <t>Nº do ativo</t>
  </si>
  <si>
    <t>OBS.</t>
  </si>
  <si>
    <t>Ruim</t>
  </si>
  <si>
    <t xml:space="preserve">Bom </t>
  </si>
  <si>
    <t>Regular</t>
  </si>
  <si>
    <t>Automatizado</t>
  </si>
  <si>
    <t>Álcool</t>
  </si>
  <si>
    <t>Couro/Tecido</t>
  </si>
  <si>
    <t>Urbano</t>
  </si>
  <si>
    <t>Rodoviário</t>
  </si>
  <si>
    <t>Ferro</t>
  </si>
  <si>
    <t>Unid. Metrica</t>
  </si>
  <si>
    <t>Courvin</t>
  </si>
  <si>
    <t>LP Atual:</t>
  </si>
  <si>
    <t>4x2</t>
  </si>
  <si>
    <t>4x4</t>
  </si>
  <si>
    <t>6x2</t>
  </si>
  <si>
    <t>6x4</t>
  </si>
  <si>
    <t>8x4</t>
  </si>
  <si>
    <t>10x4</t>
  </si>
  <si>
    <t>Sim</t>
  </si>
  <si>
    <t>Fibra</t>
  </si>
  <si>
    <t>Freio a Disco</t>
  </si>
  <si>
    <t>Partida Elétrica</t>
  </si>
  <si>
    <t>Eixo SR</t>
  </si>
  <si>
    <t>Comitente</t>
  </si>
  <si>
    <t>Descrição</t>
  </si>
  <si>
    <t>Modelo (SEMPRE MAIUSCULA)</t>
  </si>
  <si>
    <t>Chassi (SEMPRE MAIUSCULA)</t>
  </si>
  <si>
    <t>Marca (SEMPRE MAIUSCULA)</t>
  </si>
  <si>
    <t>Série (SEMPRE MAIUSCULA)</t>
  </si>
  <si>
    <t>Nome do Lote (SEMPRE MAIUSCULA)</t>
  </si>
  <si>
    <t>Desmontado/Avariado, podendo faltar peças</t>
  </si>
  <si>
    <t>Faltam</t>
  </si>
  <si>
    <t>Álcool/GNV</t>
  </si>
  <si>
    <t>Diferencial</t>
  </si>
  <si>
    <t>Dianteiros Elétricos/Traseiros Manuais</t>
  </si>
  <si>
    <t>Avariada</t>
  </si>
  <si>
    <t>Rádio</t>
  </si>
  <si>
    <t>Carroceria / Capacidade / Estado Geral</t>
  </si>
  <si>
    <t>Aparelho de Som</t>
  </si>
  <si>
    <t>Primeiro: Sim / Segundo: Falta</t>
  </si>
  <si>
    <t>Primeiro: Falta / Segundo: Sim</t>
  </si>
  <si>
    <t>Quantidade de Lugares</t>
  </si>
  <si>
    <t>Avariado/Faltando peças e partes</t>
  </si>
  <si>
    <t>Avariado/Podendo faltar peças e partes</t>
  </si>
  <si>
    <t>VI</t>
  </si>
  <si>
    <t>VMV</t>
  </si>
  <si>
    <t>VER</t>
  </si>
  <si>
    <t>UF</t>
  </si>
  <si>
    <t>Fator Multiplicativo</t>
  </si>
  <si>
    <t>Tabela Molicar</t>
  </si>
  <si>
    <t>Tabela Fipe</t>
  </si>
  <si>
    <t>Valor de Referência do Vendedor</t>
  </si>
  <si>
    <t>Municipio</t>
  </si>
  <si>
    <t>Município</t>
  </si>
  <si>
    <t>Medidas (Em metros)</t>
  </si>
  <si>
    <t>Referencia / Ativo-Frota</t>
  </si>
  <si>
    <t>Ref. / Ativo-Frota</t>
  </si>
  <si>
    <t>Proprietário/CNPJ (Proprietário do documento)</t>
  </si>
  <si>
    <t>Não Testado</t>
  </si>
  <si>
    <t>Motor dá partida:</t>
  </si>
  <si>
    <t>Falta Motor</t>
  </si>
  <si>
    <t>Motor Desmontado/Faltando partes, peças e componentes</t>
  </si>
  <si>
    <t>Motor Avariado/Faltando partes, peças e componentes</t>
  </si>
  <si>
    <t>Motor Avariado/Podendo Faltar partes, peças e componentes</t>
  </si>
  <si>
    <t>Fundido</t>
  </si>
  <si>
    <t>Fumaçando</t>
  </si>
  <si>
    <t>C/ Vazamentos</t>
  </si>
  <si>
    <t>Barulho anormal</t>
  </si>
  <si>
    <t xml:space="preserve">Adicionar: Motor c/ problemas? </t>
  </si>
  <si>
    <t>Tipos de Problemas Por Condição de Partida</t>
  </si>
  <si>
    <t>Motor c/ Fumaça excessiva</t>
  </si>
  <si>
    <t>Motor c/ Vazamentos</t>
  </si>
  <si>
    <t>Motor c/ Ruído anormal</t>
  </si>
  <si>
    <t>Motor Fundido</t>
  </si>
  <si>
    <t>Tipos de Tração x Eixo</t>
  </si>
  <si>
    <t>Dois</t>
  </si>
  <si>
    <t>Três</t>
  </si>
  <si>
    <t>Quatro</t>
  </si>
  <si>
    <t>Cinco</t>
  </si>
  <si>
    <t>Referencia / Compartilhado</t>
  </si>
  <si>
    <t>Semi-Automático</t>
  </si>
  <si>
    <t>Tipo (Urbano ou Rodoviário)</t>
  </si>
  <si>
    <t>### Motos ###</t>
  </si>
  <si>
    <t>### Semirreboques e Reboques ###</t>
  </si>
  <si>
    <t>### Ônibus ###</t>
  </si>
  <si>
    <t>### Caminhões e Cavalos Mecânicos ###</t>
  </si>
  <si>
    <t>Valor Inicial (VI) - TOTAL</t>
  </si>
  <si>
    <t>Valor Mínimo de Venda (VMV) -  TOTAL</t>
  </si>
  <si>
    <t>Valor Estimado de Recuperação (VER) - TOTAL</t>
  </si>
  <si>
    <t>### Máquinas Pesadas, Tratores e Empilhadeiras ###</t>
  </si>
  <si>
    <r>
      <rPr>
        <sz val="10"/>
        <color indexed="9"/>
        <rFont val="Arial"/>
        <family val="2"/>
      </rPr>
      <t>Nome do produto</t>
    </r>
  </si>
  <si>
    <t>Nome (CAMINHÃO + CARROCERIA OU CAVALO MECÂNICO)</t>
  </si>
  <si>
    <t>Nome (ÔNIBUS URBANO OU ÔNIBUS RODOVIÁRIO)</t>
  </si>
  <si>
    <t>Nome (SEMIRREBOQUE + CARROCERIA OU REBOQUE + CARROCERIA)</t>
  </si>
  <si>
    <t>Nome (SEMPRE MAÍUSCULA)</t>
  </si>
  <si>
    <t>Lote Ref. / Ativo-Frota</t>
  </si>
  <si>
    <t>Alienação</t>
  </si>
  <si>
    <t>Alienação Fiduciária</t>
  </si>
  <si>
    <t>Alienacao</t>
  </si>
  <si>
    <t>Retirado</t>
  </si>
  <si>
    <t>Restrições</t>
  </si>
  <si>
    <t>Alienaçao</t>
  </si>
  <si>
    <t>Alienacão</t>
  </si>
  <si>
    <t>Arrendamento Mercantil</t>
  </si>
  <si>
    <t>Renajud</t>
  </si>
  <si>
    <t>Judicial</t>
  </si>
  <si>
    <t>Administrativa</t>
  </si>
  <si>
    <t>Mercantil</t>
  </si>
  <si>
    <t>Arrendamento</t>
  </si>
  <si>
    <t>Fiduciaria</t>
  </si>
  <si>
    <t>Arred</t>
  </si>
  <si>
    <t>Stand-by</t>
  </si>
  <si>
    <t>Stand by</t>
  </si>
  <si>
    <t>Retirado a Pedido do Vendedor</t>
  </si>
  <si>
    <t>Pendências (Vermelho)</t>
  </si>
  <si>
    <t>Pendências (Amarelo)</t>
  </si>
  <si>
    <t>Regra Cores (Pendências/Retirado)</t>
  </si>
  <si>
    <t>Segregado</t>
  </si>
  <si>
    <t>Segregado a Pedido do Vendedor</t>
  </si>
  <si>
    <t>Excluído</t>
  </si>
  <si>
    <t>Adicionado</t>
  </si>
  <si>
    <t>Regra Cores (Pendências/Stand-by)</t>
  </si>
  <si>
    <t>Aguardar</t>
  </si>
  <si>
    <t>Falta confirmação</t>
  </si>
  <si>
    <t>Alteração/Adicional</t>
  </si>
  <si>
    <t>Regra Cores (Adicional)</t>
  </si>
  <si>
    <t>Regra Cores (Alteração)</t>
  </si>
  <si>
    <t>Alterações</t>
  </si>
  <si>
    <t>Alterar</t>
  </si>
  <si>
    <t>Descrição curta</t>
  </si>
  <si>
    <t>Descrição detalhada</t>
  </si>
  <si>
    <t>fotos</t>
  </si>
  <si>
    <t>htm</t>
  </si>
  <si>
    <t>htms</t>
  </si>
  <si>
    <t>valores</t>
  </si>
  <si>
    <t>vi</t>
  </si>
  <si>
    <t>vi's</t>
  </si>
  <si>
    <t>ver</t>
  </si>
  <si>
    <t>ver's</t>
  </si>
  <si>
    <t>vmv</t>
  </si>
  <si>
    <t>Adicionar</t>
  </si>
  <si>
    <t>Novo</t>
  </si>
  <si>
    <t>Intenção de gravame</t>
  </si>
  <si>
    <t>Restrição</t>
  </si>
  <si>
    <t>Restricao</t>
  </si>
  <si>
    <t>Restricão</t>
  </si>
  <si>
    <t>Benefício Tributário</t>
  </si>
  <si>
    <t>Beneficio</t>
  </si>
  <si>
    <t>Tributário</t>
  </si>
  <si>
    <t>Tributario</t>
  </si>
  <si>
    <t>Bloqueios Diversos</t>
  </si>
  <si>
    <t>Bloqueios</t>
  </si>
  <si>
    <t>Bloqueio</t>
  </si>
  <si>
    <t>Reserva de Domínio</t>
  </si>
  <si>
    <t>Reserva</t>
  </si>
  <si>
    <t>Domínio</t>
  </si>
  <si>
    <t>Dominio</t>
  </si>
  <si>
    <t>Restriçao</t>
  </si>
  <si>
    <t>Adm</t>
  </si>
  <si>
    <t>Respons. De Débitos</t>
  </si>
  <si>
    <t>Responsabilidade de Débitos</t>
  </si>
  <si>
    <t>Comprador</t>
  </si>
  <si>
    <t>Vendedor</t>
  </si>
  <si>
    <t>Indefinido</t>
  </si>
  <si>
    <t>Débitos (Total)</t>
  </si>
  <si>
    <t>Débitos (Responsabilidade)</t>
  </si>
  <si>
    <t>Consultas (Restrições | Débitos)</t>
  </si>
  <si>
    <t>Frase Débitos (Comprador)</t>
  </si>
  <si>
    <t>Frase Débitos (Vendedor)</t>
  </si>
  <si>
    <t>Restrito</t>
  </si>
  <si>
    <t>Ambiental</t>
  </si>
  <si>
    <t>Restrito (Grupo de Oferta)</t>
  </si>
  <si>
    <t>Regra Cores (Restrito/Grupo de Oferta)</t>
  </si>
  <si>
    <t>CNPJ</t>
  </si>
  <si>
    <t>CPF</t>
  </si>
  <si>
    <t>Destinação Ambiental</t>
  </si>
  <si>
    <t>Placa (colocar apenas a placa e qual UF está registrada) (SEMPRE MAIUSCULA - EX.: XXX1234 (UF))</t>
  </si>
  <si>
    <t>8x2</t>
  </si>
  <si>
    <t>Alteração</t>
  </si>
  <si>
    <t>Descrição Html</t>
  </si>
  <si>
    <t>. Alteração/Adicionado</t>
  </si>
  <si>
    <t>Adicional</t>
  </si>
  <si>
    <t>Incluir</t>
  </si>
  <si>
    <t>Subir</t>
  </si>
  <si>
    <t>Tipo</t>
  </si>
  <si>
    <t>Valor de Referência do Vendedor (Contábil)</t>
  </si>
  <si>
    <t xml:space="preserve">Tipo </t>
  </si>
  <si>
    <t>Elétrico</t>
  </si>
  <si>
    <t>Nº do Patrimônio</t>
  </si>
  <si>
    <t>Empreendimento</t>
  </si>
  <si>
    <t>Localização</t>
  </si>
  <si>
    <t>Descrição Curta (CONCATENADA)</t>
  </si>
  <si>
    <t>Largura (CM)</t>
  </si>
  <si>
    <t>Altura (CM)</t>
  </si>
  <si>
    <t>Comprimento (CM)</t>
  </si>
  <si>
    <t>Regra Cores (Restrições)</t>
  </si>
  <si>
    <t>Valor de Referência do Vendedor (VRV) - TOTAL</t>
  </si>
  <si>
    <t>Item</t>
  </si>
  <si>
    <t>Marca</t>
  </si>
  <si>
    <t>Modelo</t>
  </si>
  <si>
    <t>Série</t>
  </si>
  <si>
    <t>Condição</t>
  </si>
  <si>
    <t>Capacidade (Valor e Unidade)</t>
  </si>
  <si>
    <t>Atualização 1</t>
  </si>
  <si>
    <t>Atualização 2</t>
  </si>
  <si>
    <t>Atualização 3</t>
  </si>
  <si>
    <t>Atualização 4</t>
  </si>
  <si>
    <t>Atualização 5</t>
  </si>
  <si>
    <t>Qtd e Nome</t>
  </si>
  <si>
    <t>Estadia</t>
  </si>
  <si>
    <t>Remoção</t>
  </si>
  <si>
    <t>Obs (Uso Cadastro)</t>
  </si>
  <si>
    <t>Tensão</t>
  </si>
  <si>
    <t>Incremento 1</t>
  </si>
  <si>
    <t>Valor até (1)</t>
  </si>
  <si>
    <t>Incremento 2</t>
  </si>
  <si>
    <t>Valor até (2)</t>
  </si>
  <si>
    <t>Frases Padrões</t>
  </si>
  <si>
    <t>### Decorados, Mobiliários e Outros (Sold)_Memento 1.4 ###</t>
  </si>
  <si>
    <t>Débitos de Estadia e Remoção</t>
  </si>
  <si>
    <t>Débitos de estadia e remoção</t>
  </si>
  <si>
    <t>Estadia e Remoção (Frase)</t>
  </si>
  <si>
    <t>Frase (Estadia e remoção)</t>
  </si>
  <si>
    <t>&lt;br&gt;Consultar aba de &lt;b&gt;VALORES A PAGAR&lt;/b&gt; para outras despesas a pagar como: estadia, remoção e descaracterização&lt;br&gt; &lt;b&gt;</t>
  </si>
  <si>
    <t>Pneus (Quantidade)</t>
  </si>
  <si>
    <t>Pneus (Estado)</t>
  </si>
  <si>
    <t>Nome (Fixo)</t>
  </si>
  <si>
    <t>Nome (Personalizado)</t>
  </si>
  <si>
    <t>Técnico</t>
  </si>
  <si>
    <t>Sucata</t>
  </si>
  <si>
    <t>Acessórios</t>
  </si>
  <si>
    <t>Detalhes sobre acessórios</t>
  </si>
  <si>
    <t>Não faz parte do lote</t>
  </si>
  <si>
    <t>Componentes existentes</t>
  </si>
  <si>
    <t>Valor de Referência do Vendedor (VRV)</t>
  </si>
  <si>
    <t>Taxas ADM</t>
  </si>
  <si>
    <t>Frase (Taxas/Encargos adm)</t>
  </si>
  <si>
    <t>&lt;br&gt;Além das comissões, o comprador deverá pagar encargos de administração, conforme estipulado nas Condições de Venda e Pagamento, previamente aceitas para participar do evento&lt;br&gt;&lt;br&gt;</t>
  </si>
  <si>
    <t>Taxas/Encargos Adm (Frase)</t>
  </si>
  <si>
    <t>Geolocalização</t>
  </si>
  <si>
    <t>Frase (Buyers Premium) -  LEILÃO</t>
  </si>
  <si>
    <t>Frase (Buyers Premium) -  VENDA DIRETA</t>
  </si>
  <si>
    <t>&lt;br&gt;&lt;br&gt;Além da comissão do Leiloeiro e dos encargos de administração, o comprador deverá pagar à empresa MaisAtivo &lt;br&gt;Intermediação de Ativos Ltda. (que utiliza o nome de fantasia SOLD) o Buyers Premium no valor correspondente a &lt;br&gt; sobre o preço da arrematação (valor do lance).&lt;br&gt;&lt;br&gt;</t>
  </si>
  <si>
    <t>% Buyers Premium (Uso Cadastro) - LEILÃO</t>
  </si>
  <si>
    <t>% Buyers Premium (Uso Cadastro) - VENDA DIRETA</t>
  </si>
  <si>
    <t>Buyers: % e (por extenso) - LEILÃO</t>
  </si>
  <si>
    <t>Buyers: % e (por extenso) - VENDA DIRETA</t>
  </si>
  <si>
    <t>Informações para análise técnica</t>
  </si>
  <si>
    <t>O comprador deverá pagar à empresa Maisativo Intermediação de Ativos Ltda. (que utiliza o nome de fantasia SOLD) o Buyers Premium no valor correspondente a &lt;br&gt; sobre o preço da proposta (compra).&lt;br&gt;Havendo interesse em realizar a visitação, dúvidas técnicas ou negociação, contate o time de vendas através do e-mail: vendas@superbid.net&lt;br&gt;&lt;br&gt;</t>
  </si>
  <si>
    <t>Endereço (via geolocalização Memento)</t>
  </si>
  <si>
    <t>ProdutoTitulo</t>
  </si>
  <si>
    <t>ProdutoDescricao</t>
  </si>
  <si>
    <t>ProdutoProjeto</t>
  </si>
  <si>
    <t>ProdutoNumero</t>
  </si>
  <si>
    <t>ProdutoEndereco</t>
  </si>
  <si>
    <t>ProdutoInicial</t>
  </si>
  <si>
    <t>ProdutoReserva</t>
  </si>
  <si>
    <t>ProdutoReferencia</t>
  </si>
  <si>
    <t>ProdutoIncremento</t>
  </si>
  <si>
    <t>Tabela Molicar - Ano/mês (referência)</t>
  </si>
  <si>
    <t>Tabela Molicar - Valor</t>
  </si>
  <si>
    <t>Tabela Fipe - Ano/mês (referência)</t>
  </si>
  <si>
    <t>VeiculoProprietario</t>
  </si>
  <si>
    <t>VeiculoRestricoes</t>
  </si>
  <si>
    <t>VeiculoDebitos</t>
  </si>
  <si>
    <t>Pendencias / Obs do Status</t>
  </si>
  <si>
    <t>ProdutoQuantidade</t>
  </si>
  <si>
    <t>ProdutoMedida</t>
  </si>
  <si>
    <t>ProdutoSubLote</t>
  </si>
  <si>
    <t>ProdutoAvaliacao</t>
  </si>
  <si>
    <t>ProdutoValorVendedor</t>
  </si>
  <si>
    <t>Referência Núm (Importação)</t>
  </si>
  <si>
    <t>ID do projeto</t>
  </si>
  <si>
    <t>Tabela Fipe - Valor</t>
  </si>
  <si>
    <t>### Veículos Leves e Utilitários ### 2024_v_9.3</t>
  </si>
  <si>
    <t>Tipo de template</t>
  </si>
  <si>
    <t>Segmento</t>
  </si>
  <si>
    <t>Híbrido (Gasolina/Elétrico)</t>
  </si>
  <si>
    <t>Híbrido (Diesel/Elétrico)</t>
  </si>
  <si>
    <t>Liga leve</t>
  </si>
  <si>
    <t>Tag/Código do Ativo</t>
  </si>
  <si>
    <t>Materiais rodantes (Estado)</t>
  </si>
  <si>
    <t>Lote/Título</t>
  </si>
  <si>
    <r>
      <t xml:space="preserve">&lt;br&gt;&lt;br&gt;Será de responsabilidade do </t>
    </r>
    <r>
      <rPr>
        <b/>
        <sz val="11"/>
        <color theme="1"/>
        <rFont val="Calibri"/>
        <family val="2"/>
        <scheme val="minor"/>
      </rPr>
      <t>comprador</t>
    </r>
    <r>
      <rPr>
        <sz val="11"/>
        <color theme="1"/>
        <rFont val="Calibri"/>
        <family val="2"/>
        <scheme val="minor"/>
      </rPr>
      <t xml:space="preserve"> o pagamento dos débitos de eventuais multas de trânsito, licenciamento, DPVAT &lt;br&gt; (seguro obrigatório) e IPVA relativos ao(s) veículo(s) </t>
    </r>
    <r>
      <rPr>
        <b/>
        <sz val="11"/>
        <color theme="1"/>
        <rFont val="Calibri"/>
        <family val="2"/>
        <scheme val="minor"/>
      </rPr>
      <t>vendido</t>
    </r>
    <r>
      <rPr>
        <sz val="11"/>
        <color theme="1"/>
        <rFont val="Calibri"/>
        <family val="2"/>
        <scheme val="minor"/>
      </rPr>
      <t xml:space="preserve">(s) ainda que anteriores à data do </t>
    </r>
    <r>
      <rPr>
        <b/>
        <sz val="11"/>
        <color theme="1"/>
        <rFont val="Calibri"/>
        <family val="2"/>
        <scheme val="minor"/>
      </rPr>
      <t>evento</t>
    </r>
    <r>
      <rPr>
        <sz val="11"/>
        <color theme="1"/>
        <rFont val="Calibri"/>
        <family val="2"/>
        <scheme val="minor"/>
      </rPr>
      <t>.&lt;br&gt;&lt;br&gt;Débitos em aberto:    &lt;b&gt;Sujeito a alterações de acordo com os cadastros dos órgãos públicos até a data da transferência do veículo&lt;br&gt;</t>
    </r>
  </si>
  <si>
    <r>
      <t xml:space="preserve">&lt;br&gt;&lt;br&gt;Será de responsabilidade da empresa vendedora o pagamento dos débitos de eventuais multas de trânsito e IPVA relativos&lt;br&gt;ao(s) veículo(s) </t>
    </r>
    <r>
      <rPr>
        <b/>
        <sz val="11"/>
        <color theme="1"/>
        <rFont val="Calibri"/>
        <family val="2"/>
        <scheme val="minor"/>
      </rPr>
      <t>vendido</t>
    </r>
    <r>
      <rPr>
        <sz val="11"/>
        <color theme="1"/>
        <rFont val="Calibri"/>
        <family val="2"/>
        <scheme val="minor"/>
      </rPr>
      <t xml:space="preserve">(s) e anteriores à data do </t>
    </r>
    <r>
      <rPr>
        <b/>
        <sz val="11"/>
        <color theme="1"/>
        <rFont val="Calibri"/>
        <family val="2"/>
        <scheme val="minor"/>
      </rPr>
      <t>evento</t>
    </r>
    <r>
      <rPr>
        <sz val="11"/>
        <color theme="1"/>
        <rFont val="Calibri"/>
        <family val="2"/>
        <scheme val="minor"/>
      </rPr>
      <t xml:space="preserve"> (exceto parcelas vincendas do IPVA, quando houver, as quais serão&lt;br&gt; suportadas pelo(s) </t>
    </r>
    <r>
      <rPr>
        <b/>
        <sz val="11"/>
        <color theme="1"/>
        <rFont val="Calibri"/>
        <family val="2"/>
        <scheme val="minor"/>
      </rPr>
      <t>comprador</t>
    </r>
    <r>
      <rPr>
        <sz val="11"/>
        <color theme="1"/>
        <rFont val="Calibri"/>
        <family val="2"/>
        <scheme val="minor"/>
      </rPr>
      <t>(es)). &lt;br&gt;</t>
    </r>
  </si>
  <si>
    <t>&lt;b&gt;Sujeito a alterações de acordo com os cadastros dos órgãos públicos até a data da transferência do veículo&lt;br&gt;</t>
  </si>
  <si>
    <t>Obs da quilometragem</t>
  </si>
  <si>
    <t>Quilometragem (Número)</t>
  </si>
  <si>
    <t>VMV 
(Valor Mínimo de Venda)</t>
  </si>
  <si>
    <t>VMV
(Valor Mínimo de Venda)</t>
  </si>
  <si>
    <t>VMV
 (Valor Mínimo de Venda)</t>
  </si>
  <si>
    <t>10 CAÇAMBAS PLÁSTICAS DESMONTÁVEIS COM TAMPA MEDINDO 800 X 760 X 500 MM REFORÇADAS</t>
  </si>
  <si>
    <t>10 CAÇAMBAS PLÁSTICAS DESMONTÁVEIS COM TAMPA MEDINDO 800 X 760 X 500 MM REFORÇADAS
EM CASO DE DÚVIDAS ENTRAR EM CONTATO: duvidasleiloes@gmail.com
USADAS, NO ESTADO E SEM GARANTIAS.
PODENDO APRESENTAR AVÁRIAS, FALTA DE PEÇAS E COMPONENTES.</t>
  </si>
  <si>
    <t>G5 BUSINESS</t>
  </si>
  <si>
    <t>SÃO PAULO</t>
  </si>
  <si>
    <t>SP</t>
  </si>
  <si>
    <t xml:space="preserve">04.02.2026-LOG SYSTEMS </t>
  </si>
  <si>
    <t xml:space="preserve">ADICIONAR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</si>
</sst>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164" formatCode="&quot;R$&quot;#,##0.00;[Red]\-&quot;R$&quot;#,##0.00"/>
    <numFmt numFmtId="165" formatCode="_-&quot;R$&quot;* #,##0.00_-;\-&quot;R$&quot;* #,##0.00_-;_-&quot;R$&quot;* &quot;-&quot;??_-;_-@_-"/>
    <numFmt numFmtId="166" formatCode="&quot;R$&quot;#,##0.00"/>
    <numFmt numFmtId="167" formatCode="&quot;R$&quot;\ #,##0.00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Arial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7"/>
      <color theme="1"/>
      <name val="Arial"/>
      <family val="2"/>
    </font>
    <font>
      <b/>
      <sz val="10"/>
      <color theme="0"/>
      <name val="Arial"/>
      <family val="2"/>
    </font>
    <font>
      <sz val="7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9.5"/>
      <color theme="1"/>
      <name val="Arial"/>
      <family val="2"/>
    </font>
    <font>
      <b/>
      <sz val="9"/>
      <color theme="0"/>
      <name val="Calibri"/>
      <family val="2"/>
      <scheme val="minor"/>
    </font>
    <font>
      <sz val="8"/>
      <color indexed="9"/>
      <name val="Arial"/>
      <family val="2"/>
    </font>
    <font>
      <sz val="8"/>
      <color theme="1"/>
      <name val="Arial"/>
      <family val="2"/>
    </font>
    <font>
      <b/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color theme="0"/>
      <name val="Arial"/>
      <family val="2"/>
    </font>
    <font>
      <sz val="11"/>
      <name val="Calibri"/>
      <family val="2"/>
      <scheme val="minor"/>
    </font>
    <font>
      <strike/>
      <sz val="11"/>
      <color theme="0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1"/>
        <bgColor theme="1"/>
      </patternFill>
    </fill>
    <fill>
      <patternFill patternType="solid">
        <fgColor theme="5"/>
        <bgColor theme="5"/>
      </patternFill>
    </fill>
    <fill>
      <patternFill patternType="solid">
        <fgColor theme="7"/>
        <bgColor theme="7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00B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ck">
        <color auto="1"/>
      </right>
      <top/>
      <bottom/>
      <diagonal/>
    </border>
    <border>
      <left style="hair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5"/>
      </left>
      <right style="thin">
        <color theme="5"/>
      </right>
      <top style="thin">
        <color theme="5"/>
      </top>
      <bottom/>
      <diagonal/>
    </border>
    <border>
      <left style="thin">
        <color theme="7"/>
      </left>
      <right style="thin">
        <color theme="7"/>
      </right>
      <top style="thin">
        <color theme="7"/>
      </top>
      <bottom/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  <border>
      <left/>
      <right/>
      <top style="medium">
        <color theme="1"/>
      </top>
      <bottom/>
      <diagonal/>
    </border>
  </borders>
  <cellStyleXfs count="4">
    <xf numFmtId="0" fontId="0" fillId="0" borderId="0"/>
    <xf numFmtId="44" fontId="5" fillId="0" borderId="0" applyFont="0" applyFill="0" applyBorder="0" applyAlignment="0" applyProtection="0"/>
    <xf numFmtId="0" fontId="8" fillId="0" borderId="0"/>
    <xf numFmtId="0" fontId="23" fillId="0" borderId="0"/>
  </cellStyleXfs>
  <cellXfs count="150">
    <xf numFmtId="0" fontId="0" fillId="0" borderId="0" xfId="0"/>
    <xf numFmtId="0" fontId="2" fillId="0" borderId="0" xfId="0" applyFont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4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>
      <alignment horizontal="center" vertical="center" wrapText="1"/>
    </xf>
    <xf numFmtId="44" fontId="2" fillId="6" borderId="1" xfId="1" applyFont="1" applyFill="1" applyBorder="1" applyAlignment="1" applyProtection="1">
      <alignment horizontal="center" vertical="center" wrapText="1"/>
      <protection locked="0"/>
    </xf>
    <xf numFmtId="0" fontId="2" fillId="6" borderId="0" xfId="0" applyFont="1" applyFill="1" applyAlignment="1" applyProtection="1">
      <alignment horizontal="center" vertical="center" wrapText="1"/>
      <protection locked="0"/>
    </xf>
    <xf numFmtId="44" fontId="2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 applyAlignment="1">
      <alignment horizontal="center" vertical="center" wrapText="1"/>
    </xf>
    <xf numFmtId="44" fontId="2" fillId="0" borderId="1" xfId="1" applyFont="1" applyBorder="1" applyAlignment="1" applyProtection="1">
      <alignment horizontal="center" vertical="center" wrapText="1"/>
      <protection locked="0"/>
    </xf>
    <xf numFmtId="1" fontId="2" fillId="6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7" borderId="2" xfId="0" applyFont="1" applyFill="1" applyBorder="1" applyAlignment="1" applyProtection="1">
      <alignment vertical="center" wrapText="1"/>
      <protection locked="0"/>
    </xf>
    <xf numFmtId="0" fontId="1" fillId="7" borderId="2" xfId="0" applyFont="1" applyFill="1" applyBorder="1" applyAlignment="1">
      <alignment vertical="center" wrapText="1"/>
    </xf>
    <xf numFmtId="0" fontId="1" fillId="7" borderId="2" xfId="0" applyFont="1" applyFill="1" applyBorder="1" applyAlignment="1" applyProtection="1">
      <alignment vertical="center"/>
      <protection locked="0"/>
    </xf>
    <xf numFmtId="0" fontId="1" fillId="7" borderId="3" xfId="0" applyFont="1" applyFill="1" applyBorder="1" applyAlignment="1" applyProtection="1">
      <alignment vertical="center"/>
      <protection locked="0"/>
    </xf>
    <xf numFmtId="0" fontId="1" fillId="7" borderId="2" xfId="0" applyFont="1" applyFill="1" applyBorder="1" applyAlignment="1">
      <alignment vertical="center"/>
    </xf>
    <xf numFmtId="0" fontId="2" fillId="6" borderId="1" xfId="0" applyFont="1" applyFill="1" applyBorder="1" applyAlignment="1" applyProtection="1">
      <alignment horizontal="center" vertical="center"/>
      <protection locked="0"/>
    </xf>
    <xf numFmtId="166" fontId="2" fillId="6" borderId="1" xfId="0" applyNumberFormat="1" applyFont="1" applyFill="1" applyBorder="1" applyAlignment="1" applyProtection="1">
      <alignment horizontal="center" vertical="center" wrapText="1"/>
      <protection locked="0"/>
    </xf>
    <xf numFmtId="166" fontId="2" fillId="6" borderId="1" xfId="1" applyNumberFormat="1" applyFont="1" applyFill="1" applyBorder="1" applyAlignment="1" applyProtection="1">
      <alignment horizontal="center" vertical="center" wrapText="1"/>
      <protection locked="0"/>
    </xf>
    <xf numFmtId="166" fontId="2" fillId="0" borderId="1" xfId="0" applyNumberFormat="1" applyFont="1" applyBorder="1" applyAlignment="1" applyProtection="1">
      <alignment horizontal="center" vertical="center" wrapText="1"/>
      <protection locked="0"/>
    </xf>
    <xf numFmtId="166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4" borderId="0" xfId="0" applyFill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" fontId="2" fillId="6" borderId="4" xfId="0" applyNumberFormat="1" applyFont="1" applyFill="1" applyBorder="1" applyAlignment="1">
      <alignment horizontal="center" vertical="center" wrapText="1"/>
    </xf>
    <xf numFmtId="1" fontId="2" fillId="3" borderId="0" xfId="0" applyNumberFormat="1" applyFont="1" applyFill="1" applyAlignment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hidden="1"/>
    </xf>
    <xf numFmtId="0" fontId="2" fillId="6" borderId="0" xfId="0" applyFont="1" applyFill="1" applyAlignment="1" applyProtection="1">
      <alignment horizontal="center" vertical="center" wrapText="1"/>
      <protection hidden="1"/>
    </xf>
    <xf numFmtId="166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7" xfId="0" applyBorder="1"/>
    <xf numFmtId="0" fontId="10" fillId="0" borderId="5" xfId="0" applyFont="1" applyBorder="1" applyAlignment="1">
      <alignment horizontal="center" vertical="center" wrapText="1"/>
    </xf>
    <xf numFmtId="0" fontId="12" fillId="0" borderId="0" xfId="0" applyFont="1"/>
    <xf numFmtId="0" fontId="6" fillId="9" borderId="10" xfId="0" applyFont="1" applyFill="1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6" fillId="8" borderId="14" xfId="0" applyFont="1" applyFill="1" applyBorder="1"/>
    <xf numFmtId="0" fontId="6" fillId="10" borderId="15" xfId="0" applyFont="1" applyFill="1" applyBorder="1"/>
    <xf numFmtId="0" fontId="6" fillId="11" borderId="16" xfId="0" applyFont="1" applyFill="1" applyBorder="1"/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6" fillId="8" borderId="20" xfId="0" applyFont="1" applyFill="1" applyBorder="1"/>
    <xf numFmtId="0" fontId="0" fillId="12" borderId="20" xfId="0" applyFill="1" applyBorder="1"/>
    <xf numFmtId="0" fontId="0" fillId="0" borderId="20" xfId="0" applyBorder="1"/>
    <xf numFmtId="0" fontId="6" fillId="10" borderId="21" xfId="0" applyFont="1" applyFill="1" applyBorder="1"/>
    <xf numFmtId="0" fontId="0" fillId="13" borderId="12" xfId="0" applyFill="1" applyBorder="1"/>
    <xf numFmtId="0" fontId="13" fillId="6" borderId="4" xfId="0" applyFont="1" applyFill="1" applyBorder="1" applyAlignment="1">
      <alignment horizontal="center" vertical="center" wrapText="1"/>
    </xf>
    <xf numFmtId="1" fontId="13" fillId="6" borderId="4" xfId="0" applyNumberFormat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" fillId="0" borderId="0" xfId="0" applyFont="1"/>
    <xf numFmtId="0" fontId="14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center" wrapText="1"/>
    </xf>
    <xf numFmtId="44" fontId="16" fillId="0" borderId="5" xfId="1" applyFont="1" applyBorder="1" applyAlignment="1" applyProtection="1">
      <alignment horizontal="center" vertical="center" wrapText="1"/>
    </xf>
    <xf numFmtId="0" fontId="0" fillId="0" borderId="0" xfId="0" applyProtection="1">
      <protection locked="0"/>
    </xf>
    <xf numFmtId="0" fontId="17" fillId="0" borderId="5" xfId="0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0" xfId="2" applyFont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18" fillId="2" borderId="1" xfId="0" applyFont="1" applyFill="1" applyBorder="1" applyAlignment="1" applyProtection="1">
      <alignment horizontal="center" vertical="center" wrapText="1"/>
      <protection locked="0"/>
    </xf>
    <xf numFmtId="0" fontId="18" fillId="2" borderId="1" xfId="0" applyFont="1" applyFill="1" applyBorder="1" applyAlignment="1">
      <alignment horizontal="center" vertical="center" wrapText="1"/>
    </xf>
    <xf numFmtId="0" fontId="7" fillId="3" borderId="0" xfId="2" applyFont="1" applyFill="1"/>
    <xf numFmtId="3" fontId="9" fillId="0" borderId="4" xfId="2" applyNumberFormat="1" applyFont="1" applyBorder="1" applyAlignment="1">
      <alignment horizontal="center" vertical="center" wrapText="1"/>
    </xf>
    <xf numFmtId="164" fontId="2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5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1" fillId="3" borderId="1" xfId="0" applyFont="1" applyFill="1" applyBorder="1" applyAlignment="1" applyProtection="1">
      <alignment horizontal="center" vertical="center" wrapText="1"/>
      <protection locked="0"/>
    </xf>
    <xf numFmtId="166" fontId="1" fillId="7" borderId="2" xfId="0" applyNumberFormat="1" applyFont="1" applyFill="1" applyBorder="1" applyAlignment="1" applyProtection="1">
      <alignment vertical="center" wrapText="1"/>
      <protection locked="0"/>
    </xf>
    <xf numFmtId="166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66" fontId="0" fillId="0" borderId="0" xfId="0" applyNumberFormat="1"/>
    <xf numFmtId="166" fontId="9" fillId="0" borderId="4" xfId="2" applyNumberFormat="1" applyFont="1" applyBorder="1" applyAlignment="1">
      <alignment horizontal="center" vertical="center" wrapText="1"/>
    </xf>
    <xf numFmtId="166" fontId="2" fillId="0" borderId="0" xfId="0" applyNumberFormat="1" applyFont="1" applyAlignment="1">
      <alignment horizontal="center" vertical="center" wrapText="1"/>
    </xf>
    <xf numFmtId="166" fontId="1" fillId="7" borderId="2" xfId="0" applyNumberFormat="1" applyFont="1" applyFill="1" applyBorder="1" applyAlignment="1" applyProtection="1">
      <alignment vertical="center"/>
      <protection locked="0"/>
    </xf>
    <xf numFmtId="166" fontId="1" fillId="7" borderId="2" xfId="0" applyNumberFormat="1" applyFont="1" applyFill="1" applyBorder="1" applyAlignment="1">
      <alignment vertical="center"/>
    </xf>
    <xf numFmtId="166" fontId="9" fillId="3" borderId="0" xfId="0" applyNumberFormat="1" applyFont="1" applyFill="1" applyAlignment="1">
      <alignment horizontal="center" vertical="center" wrapText="1"/>
    </xf>
    <xf numFmtId="166" fontId="9" fillId="6" borderId="4" xfId="0" applyNumberFormat="1" applyFont="1" applyFill="1" applyBorder="1" applyAlignment="1">
      <alignment horizontal="center" vertical="center" wrapText="1"/>
    </xf>
    <xf numFmtId="166" fontId="9" fillId="0" borderId="4" xfId="0" applyNumberFormat="1" applyFont="1" applyBorder="1" applyAlignment="1">
      <alignment horizontal="center" vertical="center" wrapText="1"/>
    </xf>
    <xf numFmtId="166" fontId="22" fillId="6" borderId="4" xfId="0" applyNumberFormat="1" applyFont="1" applyFill="1" applyBorder="1" applyAlignment="1">
      <alignment horizontal="center" vertical="center" wrapText="1"/>
    </xf>
    <xf numFmtId="166" fontId="2" fillId="6" borderId="1" xfId="0" applyNumberFormat="1" applyFont="1" applyFill="1" applyBorder="1" applyAlignment="1">
      <alignment horizontal="center" vertical="center" wrapText="1"/>
    </xf>
    <xf numFmtId="166" fontId="2" fillId="0" borderId="0" xfId="0" applyNumberFormat="1" applyFont="1" applyAlignment="1" applyProtection="1">
      <alignment horizontal="center" vertical="center" wrapText="1"/>
      <protection locked="0"/>
    </xf>
    <xf numFmtId="166" fontId="2" fillId="3" borderId="0" xfId="0" applyNumberFormat="1" applyFont="1" applyFill="1" applyAlignment="1">
      <alignment horizontal="center" vertical="center" wrapText="1"/>
    </xf>
    <xf numFmtId="166" fontId="2" fillId="6" borderId="4" xfId="0" applyNumberFormat="1" applyFont="1" applyFill="1" applyBorder="1" applyAlignment="1">
      <alignment horizontal="center" vertical="center" wrapText="1"/>
    </xf>
    <xf numFmtId="166" fontId="2" fillId="0" borderId="4" xfId="0" applyNumberFormat="1" applyFont="1" applyBorder="1" applyAlignment="1">
      <alignment horizontal="center" vertical="center" wrapText="1"/>
    </xf>
    <xf numFmtId="166" fontId="13" fillId="6" borderId="4" xfId="0" applyNumberFormat="1" applyFont="1" applyFill="1" applyBorder="1" applyAlignment="1">
      <alignment horizontal="center" vertical="center" wrapText="1"/>
    </xf>
    <xf numFmtId="165" fontId="16" fillId="0" borderId="5" xfId="1" applyNumberFormat="1" applyFont="1" applyBorder="1" applyAlignment="1" applyProtection="1">
      <alignment horizontal="center" vertical="center" wrapText="1"/>
    </xf>
    <xf numFmtId="0" fontId="3" fillId="16" borderId="1" xfId="0" applyFont="1" applyFill="1" applyBorder="1" applyAlignment="1" applyProtection="1">
      <alignment horizontal="center" vertical="center" wrapText="1"/>
      <protection locked="0"/>
    </xf>
    <xf numFmtId="0" fontId="3" fillId="16" borderId="1" xfId="0" applyFont="1" applyFill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10" fontId="9" fillId="0" borderId="4" xfId="2" applyNumberFormat="1" applyFont="1" applyBorder="1" applyAlignment="1">
      <alignment horizontal="center" vertical="center" wrapText="1"/>
    </xf>
    <xf numFmtId="10" fontId="2" fillId="3" borderId="0" xfId="0" applyNumberFormat="1" applyFont="1" applyFill="1" applyAlignment="1">
      <alignment horizontal="center" vertical="center" wrapText="1"/>
    </xf>
    <xf numFmtId="10" fontId="2" fillId="6" borderId="4" xfId="0" applyNumberFormat="1" applyFont="1" applyFill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 wrapText="1"/>
    </xf>
    <xf numFmtId="10" fontId="2" fillId="3" borderId="6" xfId="0" applyNumberFormat="1" applyFont="1" applyFill="1" applyBorder="1" applyAlignment="1">
      <alignment horizontal="center" vertical="center" wrapText="1"/>
    </xf>
    <xf numFmtId="10" fontId="13" fillId="6" borderId="4" xfId="0" applyNumberFormat="1" applyFont="1" applyFill="1" applyBorder="1" applyAlignment="1">
      <alignment horizontal="center" vertical="center" wrapText="1"/>
    </xf>
    <xf numFmtId="10" fontId="2" fillId="0" borderId="0" xfId="0" applyNumberFormat="1" applyFont="1" applyAlignment="1">
      <alignment horizontal="center" vertical="center" wrapText="1"/>
    </xf>
    <xf numFmtId="165" fontId="16" fillId="0" borderId="9" xfId="1" applyNumberFormat="1" applyFont="1" applyBorder="1" applyAlignment="1" applyProtection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44" fontId="11" fillId="5" borderId="0" xfId="0" applyNumberFormat="1" applyFont="1" applyFill="1" applyAlignment="1">
      <alignment horizontal="center" vertical="center" wrapText="1"/>
    </xf>
    <xf numFmtId="0" fontId="3" fillId="17" borderId="1" xfId="0" applyFont="1" applyFill="1" applyBorder="1" applyAlignment="1" applyProtection="1">
      <alignment horizontal="center" vertical="center" wrapText="1"/>
      <protection locked="0"/>
    </xf>
    <xf numFmtId="0" fontId="3" fillId="15" borderId="1" xfId="0" applyFont="1" applyFill="1" applyBorder="1" applyAlignment="1" applyProtection="1">
      <alignment horizontal="center" vertical="center" wrapText="1"/>
      <protection locked="0"/>
    </xf>
    <xf numFmtId="0" fontId="21" fillId="5" borderId="1" xfId="0" applyFont="1" applyFill="1" applyBorder="1" applyAlignment="1" applyProtection="1">
      <alignment horizontal="center" vertical="center" wrapText="1"/>
      <protection locked="0"/>
    </xf>
    <xf numFmtId="167" fontId="1" fillId="7" borderId="2" xfId="0" applyNumberFormat="1" applyFont="1" applyFill="1" applyBorder="1" applyAlignment="1" applyProtection="1">
      <alignment vertical="center"/>
      <protection locked="0"/>
    </xf>
    <xf numFmtId="167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167" fontId="2" fillId="6" borderId="1" xfId="0" applyNumberFormat="1" applyFont="1" applyFill="1" applyBorder="1" applyAlignment="1" applyProtection="1">
      <alignment horizontal="center" vertical="center" wrapText="1"/>
      <protection locked="0"/>
    </xf>
    <xf numFmtId="167" fontId="0" fillId="0" borderId="0" xfId="0" applyNumberFormat="1"/>
    <xf numFmtId="167" fontId="1" fillId="7" borderId="2" xfId="0" applyNumberFormat="1" applyFont="1" applyFill="1" applyBorder="1" applyAlignment="1">
      <alignment vertical="center"/>
    </xf>
    <xf numFmtId="167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67" fontId="3" fillId="2" borderId="1" xfId="0" applyNumberFormat="1" applyFont="1" applyFill="1" applyBorder="1" applyAlignment="1">
      <alignment horizontal="center" vertical="center" wrapText="1"/>
    </xf>
    <xf numFmtId="167" fontId="2" fillId="6" borderId="1" xfId="0" applyNumberFormat="1" applyFont="1" applyFill="1" applyBorder="1" applyAlignment="1">
      <alignment horizontal="center" vertical="center" wrapText="1"/>
    </xf>
    <xf numFmtId="0" fontId="25" fillId="14" borderId="0" xfId="2" applyFont="1" applyFill="1"/>
    <xf numFmtId="0" fontId="25" fillId="2" borderId="0" xfId="2" applyFont="1" applyFill="1"/>
    <xf numFmtId="0" fontId="25" fillId="3" borderId="0" xfId="2" applyFont="1" applyFill="1"/>
    <xf numFmtId="0" fontId="9" fillId="3" borderId="0" xfId="0" applyFont="1" applyFill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2" fillId="6" borderId="4" xfId="0" applyFont="1" applyFill="1" applyBorder="1" applyAlignment="1">
      <alignment horizontal="center" vertical="center" wrapText="1"/>
    </xf>
    <xf numFmtId="0" fontId="0" fillId="18" borderId="0" xfId="0" applyFill="1" applyAlignment="1">
      <alignment vertical="center"/>
    </xf>
    <xf numFmtId="0" fontId="26" fillId="18" borderId="0" xfId="0" applyFont="1" applyFill="1" applyAlignment="1">
      <alignment vertical="center"/>
    </xf>
    <xf numFmtId="0" fontId="5" fillId="2" borderId="0" xfId="2" applyFont="1" applyFill="1"/>
    <xf numFmtId="0" fontId="27" fillId="14" borderId="0" xfId="2" applyFont="1" applyFill="1"/>
    <xf numFmtId="0" fontId="27" fillId="2" borderId="0" xfId="2" applyFont="1" applyFill="1"/>
    <xf numFmtId="0" fontId="27" fillId="2" borderId="0" xfId="2" applyFont="1" applyFill="1" applyAlignment="1">
      <alignment horizontal="left" vertical="center"/>
    </xf>
    <xf numFmtId="10" fontId="27" fillId="14" borderId="0" xfId="2" applyNumberFormat="1" applyFont="1" applyFill="1"/>
    <xf numFmtId="0" fontId="26" fillId="2" borderId="0" xfId="2" applyFont="1" applyFill="1"/>
    <xf numFmtId="0" fontId="0" fillId="19" borderId="0" xfId="0" applyFill="1" applyAlignment="1">
      <alignment wrapText="1"/>
    </xf>
    <xf numFmtId="166" fontId="0" fillId="0" borderId="0" xfId="0" applyNumberFormat="1" applyProtection="1">
      <protection locked="0"/>
    </xf>
    <xf numFmtId="1" fontId="13" fillId="6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6" borderId="1" xfId="0" applyFont="1" applyFill="1" applyBorder="1" applyAlignment="1" applyProtection="1">
      <alignment horizontal="center" vertical="center" wrapText="1"/>
      <protection locked="0"/>
    </xf>
    <xf numFmtId="44" fontId="13" fillId="6" borderId="1" xfId="0" applyNumberFormat="1" applyFont="1" applyFill="1" applyBorder="1" applyAlignment="1" applyProtection="1">
      <alignment horizontal="center" vertical="center" wrapText="1"/>
      <protection locked="0"/>
    </xf>
    <xf numFmtId="44" fontId="13" fillId="6" borderId="1" xfId="0" applyNumberFormat="1" applyFont="1" applyFill="1" applyBorder="1" applyAlignment="1">
      <alignment horizontal="center" vertical="center" wrapText="1"/>
    </xf>
    <xf numFmtId="44" fontId="2" fillId="6" borderId="1" xfId="0" applyNumberFormat="1" applyFont="1" applyFill="1" applyBorder="1" applyAlignment="1">
      <alignment horizontal="center" vertical="center" wrapText="1"/>
    </xf>
    <xf numFmtId="14" fontId="4" fillId="4" borderId="0" xfId="0" applyNumberFormat="1" applyFont="1" applyFill="1" applyAlignment="1">
      <alignment horizontal="center" vertical="center" wrapText="1"/>
    </xf>
    <xf numFmtId="14" fontId="4" fillId="4" borderId="8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4">
    <cellStyle name="Moeda" xfId="1" builtinId="4"/>
    <cellStyle name="Normal" xfId="0" builtinId="0"/>
    <cellStyle name="Normal 2" xfId="2" xr:uid="{00000000-0005-0000-0000-000002000000}"/>
    <cellStyle name="Normal 3" xfId="3" xr:uid="{00000000-0005-0000-0000-000003000000}"/>
  </cellStyles>
  <dxfs count="23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fgColor auto="1"/>
          <bgColor theme="0" tint="-0.499984740745262"/>
        </patternFill>
      </fill>
    </dxf>
    <dxf>
      <fill>
        <patternFill>
          <bgColor rgb="FF0070C0"/>
        </patternFill>
      </fill>
    </dxf>
    <dxf>
      <fill>
        <patternFill>
          <bgColor theme="0" tint="-0.499984740745262"/>
        </patternFill>
      </fill>
    </dxf>
    <dxf>
      <fill>
        <patternFill>
          <bgColor rgb="FF0070C0"/>
        </patternFill>
      </fill>
    </dxf>
    <dxf>
      <fill>
        <patternFill>
          <bgColor rgb="FF0070C0"/>
        </patternFill>
      </fill>
    </dxf>
    <dxf>
      <fill>
        <patternFill>
          <bgColor theme="0" tint="-0.499984740745262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6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rgb="FFFF0000"/>
        </patternFill>
      </fill>
    </dxf>
    <dxf>
      <fill>
        <patternFill>
          <bgColor theme="6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theme="1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2F8AB7"/>
      <color rgb="FF00B0F0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6904</xdr:colOff>
      <xdr:row>0</xdr:row>
      <xdr:rowOff>0</xdr:rowOff>
    </xdr:from>
    <xdr:to>
      <xdr:col>2</xdr:col>
      <xdr:colOff>711554</xdr:colOff>
      <xdr:row>1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42ABB9D4-1CC6-57C6-FD7A-D0376A6F5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04" y="0"/>
          <a:ext cx="1746878" cy="6626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" name="AutoShape 31">
          <a:extLst>
            <a:ext uri="{FF2B5EF4-FFF2-40B4-BE49-F238E27FC236}">
              <a16:creationId xmlns:a16="http://schemas.microsoft.com/office/drawing/2014/main" id="{B61A018B-D213-4614-9453-83A12D9632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" name="AutoShape 31">
          <a:extLst>
            <a:ext uri="{FF2B5EF4-FFF2-40B4-BE49-F238E27FC236}">
              <a16:creationId xmlns:a16="http://schemas.microsoft.com/office/drawing/2014/main" id="{4F7ACF25-0570-41F0-ADBF-91A03553E8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" name="AutoShape 31">
          <a:extLst>
            <a:ext uri="{FF2B5EF4-FFF2-40B4-BE49-F238E27FC236}">
              <a16:creationId xmlns:a16="http://schemas.microsoft.com/office/drawing/2014/main" id="{EBB86C53-BF10-4235-B8DC-8FD0D8FDB8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" name="AutoShape 31">
          <a:extLst>
            <a:ext uri="{FF2B5EF4-FFF2-40B4-BE49-F238E27FC236}">
              <a16:creationId xmlns:a16="http://schemas.microsoft.com/office/drawing/2014/main" id="{EA3E52EA-6D33-4425-B529-1DB637FD2E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" name="AutoShape 31">
          <a:extLst>
            <a:ext uri="{FF2B5EF4-FFF2-40B4-BE49-F238E27FC236}">
              <a16:creationId xmlns:a16="http://schemas.microsoft.com/office/drawing/2014/main" id="{9FCCEC1F-A3BA-4CE3-ADE2-0FA0ACE767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" name="AutoShape 31">
          <a:extLst>
            <a:ext uri="{FF2B5EF4-FFF2-40B4-BE49-F238E27FC236}">
              <a16:creationId xmlns:a16="http://schemas.microsoft.com/office/drawing/2014/main" id="{333CC9C2-6440-44CB-9E22-E618872839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" name="AutoShape 31">
          <a:extLst>
            <a:ext uri="{FF2B5EF4-FFF2-40B4-BE49-F238E27FC236}">
              <a16:creationId xmlns:a16="http://schemas.microsoft.com/office/drawing/2014/main" id="{39E422D7-BA5D-4593-BA0A-A4A21E3689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" name="AutoShape 31">
          <a:extLst>
            <a:ext uri="{FF2B5EF4-FFF2-40B4-BE49-F238E27FC236}">
              <a16:creationId xmlns:a16="http://schemas.microsoft.com/office/drawing/2014/main" id="{DF395D93-105A-4C38-80DA-96FBB54F5F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" name="AutoShape 31">
          <a:extLst>
            <a:ext uri="{FF2B5EF4-FFF2-40B4-BE49-F238E27FC236}">
              <a16:creationId xmlns:a16="http://schemas.microsoft.com/office/drawing/2014/main" id="{C69AC659-9580-4E97-AD5F-249FC05F13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" name="AutoShape 31">
          <a:extLst>
            <a:ext uri="{FF2B5EF4-FFF2-40B4-BE49-F238E27FC236}">
              <a16:creationId xmlns:a16="http://schemas.microsoft.com/office/drawing/2014/main" id="{9DD75B30-B2D8-4AC8-8ED9-967D726191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" name="AutoShape 31">
          <a:extLst>
            <a:ext uri="{FF2B5EF4-FFF2-40B4-BE49-F238E27FC236}">
              <a16:creationId xmlns:a16="http://schemas.microsoft.com/office/drawing/2014/main" id="{D3E15335-F38D-413B-A1FA-12F54AC7F1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" name="AutoShape 31">
          <a:extLst>
            <a:ext uri="{FF2B5EF4-FFF2-40B4-BE49-F238E27FC236}">
              <a16:creationId xmlns:a16="http://schemas.microsoft.com/office/drawing/2014/main" id="{AF85A3F3-81C2-48C5-9162-23D113DA7F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" name="AutoShape 31">
          <a:extLst>
            <a:ext uri="{FF2B5EF4-FFF2-40B4-BE49-F238E27FC236}">
              <a16:creationId xmlns:a16="http://schemas.microsoft.com/office/drawing/2014/main" id="{6DFA215C-3EF2-40F6-9BC2-0E9317DC52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" name="AutoShape 31">
          <a:extLst>
            <a:ext uri="{FF2B5EF4-FFF2-40B4-BE49-F238E27FC236}">
              <a16:creationId xmlns:a16="http://schemas.microsoft.com/office/drawing/2014/main" id="{29D98649-8462-407B-8D53-76849A0E07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" name="AutoShape 31">
          <a:extLst>
            <a:ext uri="{FF2B5EF4-FFF2-40B4-BE49-F238E27FC236}">
              <a16:creationId xmlns:a16="http://schemas.microsoft.com/office/drawing/2014/main" id="{2BA463DB-704A-44A7-B573-3132496C97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" name="AutoShape 31">
          <a:extLst>
            <a:ext uri="{FF2B5EF4-FFF2-40B4-BE49-F238E27FC236}">
              <a16:creationId xmlns:a16="http://schemas.microsoft.com/office/drawing/2014/main" id="{BF266415-E127-4B75-A7EE-7C636B5ABF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" name="AutoShape 31">
          <a:extLst>
            <a:ext uri="{FF2B5EF4-FFF2-40B4-BE49-F238E27FC236}">
              <a16:creationId xmlns:a16="http://schemas.microsoft.com/office/drawing/2014/main" id="{2E9F8DA3-D0F1-44B3-BDFB-FB2E8BB8D7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" name="AutoShape 31">
          <a:extLst>
            <a:ext uri="{FF2B5EF4-FFF2-40B4-BE49-F238E27FC236}">
              <a16:creationId xmlns:a16="http://schemas.microsoft.com/office/drawing/2014/main" id="{992CBA48-F393-49B2-8ED6-5F1ECDDD1A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" name="AutoShape 31">
          <a:extLst>
            <a:ext uri="{FF2B5EF4-FFF2-40B4-BE49-F238E27FC236}">
              <a16:creationId xmlns:a16="http://schemas.microsoft.com/office/drawing/2014/main" id="{8C9E143B-6A42-4C04-BF34-553D1AD20E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" name="AutoShape 31">
          <a:extLst>
            <a:ext uri="{FF2B5EF4-FFF2-40B4-BE49-F238E27FC236}">
              <a16:creationId xmlns:a16="http://schemas.microsoft.com/office/drawing/2014/main" id="{53561D54-3ED8-491A-BABF-ABDBD34489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" name="AutoShape 31">
          <a:extLst>
            <a:ext uri="{FF2B5EF4-FFF2-40B4-BE49-F238E27FC236}">
              <a16:creationId xmlns:a16="http://schemas.microsoft.com/office/drawing/2014/main" id="{68A464D9-6747-4B56-BF15-F40EE86757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" name="AutoShape 31">
          <a:extLst>
            <a:ext uri="{FF2B5EF4-FFF2-40B4-BE49-F238E27FC236}">
              <a16:creationId xmlns:a16="http://schemas.microsoft.com/office/drawing/2014/main" id="{A0B21FB1-7443-4430-B232-A3846AC8E9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" name="AutoShape 31">
          <a:extLst>
            <a:ext uri="{FF2B5EF4-FFF2-40B4-BE49-F238E27FC236}">
              <a16:creationId xmlns:a16="http://schemas.microsoft.com/office/drawing/2014/main" id="{53A1842D-9AE0-40A6-9AFB-451D4A64D8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" name="AutoShape 31">
          <a:extLst>
            <a:ext uri="{FF2B5EF4-FFF2-40B4-BE49-F238E27FC236}">
              <a16:creationId xmlns:a16="http://schemas.microsoft.com/office/drawing/2014/main" id="{3966D808-B9CA-4248-AB78-F1BF462E63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" name="AutoShape 31">
          <a:extLst>
            <a:ext uri="{FF2B5EF4-FFF2-40B4-BE49-F238E27FC236}">
              <a16:creationId xmlns:a16="http://schemas.microsoft.com/office/drawing/2014/main" id="{F5476949-6D52-4FFE-8A5C-EC00F2DA7E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" name="AutoShape 31">
          <a:extLst>
            <a:ext uri="{FF2B5EF4-FFF2-40B4-BE49-F238E27FC236}">
              <a16:creationId xmlns:a16="http://schemas.microsoft.com/office/drawing/2014/main" id="{AE307155-6229-46E8-95AC-01A31955BA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" name="AutoShape 31">
          <a:extLst>
            <a:ext uri="{FF2B5EF4-FFF2-40B4-BE49-F238E27FC236}">
              <a16:creationId xmlns:a16="http://schemas.microsoft.com/office/drawing/2014/main" id="{C925EF73-14A0-4CC1-929E-9A26809747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" name="AutoShape 31">
          <a:extLst>
            <a:ext uri="{FF2B5EF4-FFF2-40B4-BE49-F238E27FC236}">
              <a16:creationId xmlns:a16="http://schemas.microsoft.com/office/drawing/2014/main" id="{D5E1CC2F-A5F6-4EF5-A8CC-33B5FF0C3F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" name="AutoShape 31">
          <a:extLst>
            <a:ext uri="{FF2B5EF4-FFF2-40B4-BE49-F238E27FC236}">
              <a16:creationId xmlns:a16="http://schemas.microsoft.com/office/drawing/2014/main" id="{BB173767-F72D-4F6A-B6A0-8156866FA7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" name="AutoShape 31">
          <a:extLst>
            <a:ext uri="{FF2B5EF4-FFF2-40B4-BE49-F238E27FC236}">
              <a16:creationId xmlns:a16="http://schemas.microsoft.com/office/drawing/2014/main" id="{D65CCC68-9A56-4045-AA99-FC9DD37F77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" name="AutoShape 31">
          <a:extLst>
            <a:ext uri="{FF2B5EF4-FFF2-40B4-BE49-F238E27FC236}">
              <a16:creationId xmlns:a16="http://schemas.microsoft.com/office/drawing/2014/main" id="{044BC18C-4163-460C-AC9E-B713E647F9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" name="AutoShape 31">
          <a:extLst>
            <a:ext uri="{FF2B5EF4-FFF2-40B4-BE49-F238E27FC236}">
              <a16:creationId xmlns:a16="http://schemas.microsoft.com/office/drawing/2014/main" id="{93C113BF-2B1C-49C2-B192-1B7E9F9D76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" name="AutoShape 31">
          <a:extLst>
            <a:ext uri="{FF2B5EF4-FFF2-40B4-BE49-F238E27FC236}">
              <a16:creationId xmlns:a16="http://schemas.microsoft.com/office/drawing/2014/main" id="{DF8F73A3-3B63-4187-9E68-AD7D680727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" name="AutoShape 31">
          <a:extLst>
            <a:ext uri="{FF2B5EF4-FFF2-40B4-BE49-F238E27FC236}">
              <a16:creationId xmlns:a16="http://schemas.microsoft.com/office/drawing/2014/main" id="{07B7DC7B-B8DF-441A-8816-92A749CC7E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" name="AutoShape 31">
          <a:extLst>
            <a:ext uri="{FF2B5EF4-FFF2-40B4-BE49-F238E27FC236}">
              <a16:creationId xmlns:a16="http://schemas.microsoft.com/office/drawing/2014/main" id="{EA7179EA-7459-42B4-A46C-AB89CAAA7F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" name="AutoShape 31">
          <a:extLst>
            <a:ext uri="{FF2B5EF4-FFF2-40B4-BE49-F238E27FC236}">
              <a16:creationId xmlns:a16="http://schemas.microsoft.com/office/drawing/2014/main" id="{E4E676C4-DB56-493C-B4E8-90C33AE603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" name="AutoShape 31">
          <a:extLst>
            <a:ext uri="{FF2B5EF4-FFF2-40B4-BE49-F238E27FC236}">
              <a16:creationId xmlns:a16="http://schemas.microsoft.com/office/drawing/2014/main" id="{F37CE752-314E-4E6C-8BDF-E10C950258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" name="AutoShape 31">
          <a:extLst>
            <a:ext uri="{FF2B5EF4-FFF2-40B4-BE49-F238E27FC236}">
              <a16:creationId xmlns:a16="http://schemas.microsoft.com/office/drawing/2014/main" id="{28796D4E-41B5-4E6A-BBB1-3CE0A23D2F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" name="AutoShape 31">
          <a:extLst>
            <a:ext uri="{FF2B5EF4-FFF2-40B4-BE49-F238E27FC236}">
              <a16:creationId xmlns:a16="http://schemas.microsoft.com/office/drawing/2014/main" id="{B65CE3D9-8683-40C9-96C1-50E0637A02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" name="AutoShape 31">
          <a:extLst>
            <a:ext uri="{FF2B5EF4-FFF2-40B4-BE49-F238E27FC236}">
              <a16:creationId xmlns:a16="http://schemas.microsoft.com/office/drawing/2014/main" id="{AF68F4EB-B195-45E9-9BDB-F3FA771124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" name="AutoShape 31">
          <a:extLst>
            <a:ext uri="{FF2B5EF4-FFF2-40B4-BE49-F238E27FC236}">
              <a16:creationId xmlns:a16="http://schemas.microsoft.com/office/drawing/2014/main" id="{99D81CAE-79C6-4CE3-B62B-708F324EC5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" name="AutoShape 31">
          <a:extLst>
            <a:ext uri="{FF2B5EF4-FFF2-40B4-BE49-F238E27FC236}">
              <a16:creationId xmlns:a16="http://schemas.microsoft.com/office/drawing/2014/main" id="{D549AA29-5832-4E52-8339-C5C0374B99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" name="AutoShape 31">
          <a:extLst>
            <a:ext uri="{FF2B5EF4-FFF2-40B4-BE49-F238E27FC236}">
              <a16:creationId xmlns:a16="http://schemas.microsoft.com/office/drawing/2014/main" id="{78E6B203-0838-4E82-BCB6-FE3B13964A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" name="AutoShape 31">
          <a:extLst>
            <a:ext uri="{FF2B5EF4-FFF2-40B4-BE49-F238E27FC236}">
              <a16:creationId xmlns:a16="http://schemas.microsoft.com/office/drawing/2014/main" id="{6A4C4070-3B5A-4604-8054-1C2C35A1D9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" name="AutoShape 31">
          <a:extLst>
            <a:ext uri="{FF2B5EF4-FFF2-40B4-BE49-F238E27FC236}">
              <a16:creationId xmlns:a16="http://schemas.microsoft.com/office/drawing/2014/main" id="{AE447C5A-E5AF-4CF3-8CEC-F6579D9BC6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" name="AutoShape 31">
          <a:extLst>
            <a:ext uri="{FF2B5EF4-FFF2-40B4-BE49-F238E27FC236}">
              <a16:creationId xmlns:a16="http://schemas.microsoft.com/office/drawing/2014/main" id="{99D0BE09-97F6-4D90-92C2-ACE492172A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" name="AutoShape 31">
          <a:extLst>
            <a:ext uri="{FF2B5EF4-FFF2-40B4-BE49-F238E27FC236}">
              <a16:creationId xmlns:a16="http://schemas.microsoft.com/office/drawing/2014/main" id="{E6C0A9D2-96AD-427B-8B40-1FB08D6427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" name="AutoShape 31">
          <a:extLst>
            <a:ext uri="{FF2B5EF4-FFF2-40B4-BE49-F238E27FC236}">
              <a16:creationId xmlns:a16="http://schemas.microsoft.com/office/drawing/2014/main" id="{59936C73-A75A-4175-A606-E5D090C029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" name="AutoShape 31">
          <a:extLst>
            <a:ext uri="{FF2B5EF4-FFF2-40B4-BE49-F238E27FC236}">
              <a16:creationId xmlns:a16="http://schemas.microsoft.com/office/drawing/2014/main" id="{2212B084-8D05-4D6C-9E9E-3A4B1ACBB1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" name="AutoShape 31">
          <a:extLst>
            <a:ext uri="{FF2B5EF4-FFF2-40B4-BE49-F238E27FC236}">
              <a16:creationId xmlns:a16="http://schemas.microsoft.com/office/drawing/2014/main" id="{5FB9D5D7-34D7-4041-AFC4-8B2EF7E032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" name="AutoShape 31">
          <a:extLst>
            <a:ext uri="{FF2B5EF4-FFF2-40B4-BE49-F238E27FC236}">
              <a16:creationId xmlns:a16="http://schemas.microsoft.com/office/drawing/2014/main" id="{E0917E88-3108-4B49-B1A7-C6A283393F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" name="AutoShape 31">
          <a:extLst>
            <a:ext uri="{FF2B5EF4-FFF2-40B4-BE49-F238E27FC236}">
              <a16:creationId xmlns:a16="http://schemas.microsoft.com/office/drawing/2014/main" id="{3F55F416-E820-4136-B482-2C9A58DAE8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" name="AutoShape 31">
          <a:extLst>
            <a:ext uri="{FF2B5EF4-FFF2-40B4-BE49-F238E27FC236}">
              <a16:creationId xmlns:a16="http://schemas.microsoft.com/office/drawing/2014/main" id="{4D7B9117-E5B1-4765-A633-25AB3692A6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" name="AutoShape 31">
          <a:extLst>
            <a:ext uri="{FF2B5EF4-FFF2-40B4-BE49-F238E27FC236}">
              <a16:creationId xmlns:a16="http://schemas.microsoft.com/office/drawing/2014/main" id="{E506A670-9CC9-41E5-A507-A731763DF7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" name="AutoShape 31">
          <a:extLst>
            <a:ext uri="{FF2B5EF4-FFF2-40B4-BE49-F238E27FC236}">
              <a16:creationId xmlns:a16="http://schemas.microsoft.com/office/drawing/2014/main" id="{D1E85163-54AB-4CF0-B748-B872C496B4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" name="AutoShape 31">
          <a:extLst>
            <a:ext uri="{FF2B5EF4-FFF2-40B4-BE49-F238E27FC236}">
              <a16:creationId xmlns:a16="http://schemas.microsoft.com/office/drawing/2014/main" id="{9D65F869-B109-4D8F-A3F0-931D5740F6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" name="AutoShape 31">
          <a:extLst>
            <a:ext uri="{FF2B5EF4-FFF2-40B4-BE49-F238E27FC236}">
              <a16:creationId xmlns:a16="http://schemas.microsoft.com/office/drawing/2014/main" id="{73B2C78A-50D1-4D59-87D3-0D2D85ADA9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" name="AutoShape 31">
          <a:extLst>
            <a:ext uri="{FF2B5EF4-FFF2-40B4-BE49-F238E27FC236}">
              <a16:creationId xmlns:a16="http://schemas.microsoft.com/office/drawing/2014/main" id="{8AC0301F-0F89-4828-B6F5-1947404AC9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" name="AutoShape 31">
          <a:extLst>
            <a:ext uri="{FF2B5EF4-FFF2-40B4-BE49-F238E27FC236}">
              <a16:creationId xmlns:a16="http://schemas.microsoft.com/office/drawing/2014/main" id="{0047F32D-34B0-439A-B5CC-3B07FBD7C8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" name="AutoShape 31">
          <a:extLst>
            <a:ext uri="{FF2B5EF4-FFF2-40B4-BE49-F238E27FC236}">
              <a16:creationId xmlns:a16="http://schemas.microsoft.com/office/drawing/2014/main" id="{1D3FA6F7-BCE7-4EE4-9FF3-1B38DAC6B7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" name="AutoShape 31">
          <a:extLst>
            <a:ext uri="{FF2B5EF4-FFF2-40B4-BE49-F238E27FC236}">
              <a16:creationId xmlns:a16="http://schemas.microsoft.com/office/drawing/2014/main" id="{B525DBAF-69A0-48BB-AE8A-40894D5BEF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" name="AutoShape 31">
          <a:extLst>
            <a:ext uri="{FF2B5EF4-FFF2-40B4-BE49-F238E27FC236}">
              <a16:creationId xmlns:a16="http://schemas.microsoft.com/office/drawing/2014/main" id="{177A9DBF-3078-4BD2-B3AD-785C3D93D8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" name="AutoShape 31">
          <a:extLst>
            <a:ext uri="{FF2B5EF4-FFF2-40B4-BE49-F238E27FC236}">
              <a16:creationId xmlns:a16="http://schemas.microsoft.com/office/drawing/2014/main" id="{8C707423-1D45-4E3D-87DF-F31CF549DD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" name="AutoShape 31">
          <a:extLst>
            <a:ext uri="{FF2B5EF4-FFF2-40B4-BE49-F238E27FC236}">
              <a16:creationId xmlns:a16="http://schemas.microsoft.com/office/drawing/2014/main" id="{9C9AFBF5-5B40-479C-954B-ABE92DFC8C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" name="AutoShape 31">
          <a:extLst>
            <a:ext uri="{FF2B5EF4-FFF2-40B4-BE49-F238E27FC236}">
              <a16:creationId xmlns:a16="http://schemas.microsoft.com/office/drawing/2014/main" id="{322FF108-5176-4990-923B-3F831F8765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" name="AutoShape 31">
          <a:extLst>
            <a:ext uri="{FF2B5EF4-FFF2-40B4-BE49-F238E27FC236}">
              <a16:creationId xmlns:a16="http://schemas.microsoft.com/office/drawing/2014/main" id="{6A6D7C20-6017-4F5C-A6F0-7F66EE108F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" name="AutoShape 31">
          <a:extLst>
            <a:ext uri="{FF2B5EF4-FFF2-40B4-BE49-F238E27FC236}">
              <a16:creationId xmlns:a16="http://schemas.microsoft.com/office/drawing/2014/main" id="{D996A3E6-820E-4745-9F3F-B8B24B545F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" name="AutoShape 31">
          <a:extLst>
            <a:ext uri="{FF2B5EF4-FFF2-40B4-BE49-F238E27FC236}">
              <a16:creationId xmlns:a16="http://schemas.microsoft.com/office/drawing/2014/main" id="{3F84DE7D-92FA-4380-B6D7-2853CA93DD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" name="AutoShape 31">
          <a:extLst>
            <a:ext uri="{FF2B5EF4-FFF2-40B4-BE49-F238E27FC236}">
              <a16:creationId xmlns:a16="http://schemas.microsoft.com/office/drawing/2014/main" id="{2CEC053D-BFBD-4A84-93CE-ACB38D3C3B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" name="AutoShape 31">
          <a:extLst>
            <a:ext uri="{FF2B5EF4-FFF2-40B4-BE49-F238E27FC236}">
              <a16:creationId xmlns:a16="http://schemas.microsoft.com/office/drawing/2014/main" id="{5FC35217-7ECE-4B4C-AF99-DDB066E369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" name="AutoShape 31">
          <a:extLst>
            <a:ext uri="{FF2B5EF4-FFF2-40B4-BE49-F238E27FC236}">
              <a16:creationId xmlns:a16="http://schemas.microsoft.com/office/drawing/2014/main" id="{6B132EB4-3FE0-4BED-B187-0F2B12922F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" name="AutoShape 31">
          <a:extLst>
            <a:ext uri="{FF2B5EF4-FFF2-40B4-BE49-F238E27FC236}">
              <a16:creationId xmlns:a16="http://schemas.microsoft.com/office/drawing/2014/main" id="{AC2F8199-EA79-46E6-B665-0A63AE4D52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" name="AutoShape 31">
          <a:extLst>
            <a:ext uri="{FF2B5EF4-FFF2-40B4-BE49-F238E27FC236}">
              <a16:creationId xmlns:a16="http://schemas.microsoft.com/office/drawing/2014/main" id="{05AB2F72-5C00-4D3B-817C-F20C8238F8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" name="AutoShape 31">
          <a:extLst>
            <a:ext uri="{FF2B5EF4-FFF2-40B4-BE49-F238E27FC236}">
              <a16:creationId xmlns:a16="http://schemas.microsoft.com/office/drawing/2014/main" id="{CF699D14-2C7F-4B63-A372-33A8D151C6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" name="AutoShape 31">
          <a:extLst>
            <a:ext uri="{FF2B5EF4-FFF2-40B4-BE49-F238E27FC236}">
              <a16:creationId xmlns:a16="http://schemas.microsoft.com/office/drawing/2014/main" id="{4ED8F4F8-A4DD-4278-A0F0-C2124B2AE8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" name="AutoShape 31">
          <a:extLst>
            <a:ext uri="{FF2B5EF4-FFF2-40B4-BE49-F238E27FC236}">
              <a16:creationId xmlns:a16="http://schemas.microsoft.com/office/drawing/2014/main" id="{7954B1FB-AA55-41EE-B7C0-B399DBA5DF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" name="AutoShape 31">
          <a:extLst>
            <a:ext uri="{FF2B5EF4-FFF2-40B4-BE49-F238E27FC236}">
              <a16:creationId xmlns:a16="http://schemas.microsoft.com/office/drawing/2014/main" id="{2FFAA211-349F-461D-9E17-72349C54D3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" name="AutoShape 31">
          <a:extLst>
            <a:ext uri="{FF2B5EF4-FFF2-40B4-BE49-F238E27FC236}">
              <a16:creationId xmlns:a16="http://schemas.microsoft.com/office/drawing/2014/main" id="{73F9D5D5-C008-4599-B50B-0986EEAA4C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" name="AutoShape 31">
          <a:extLst>
            <a:ext uri="{FF2B5EF4-FFF2-40B4-BE49-F238E27FC236}">
              <a16:creationId xmlns:a16="http://schemas.microsoft.com/office/drawing/2014/main" id="{8BAB02DC-5510-442D-9C6D-1DD1B70956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" name="AutoShape 31">
          <a:extLst>
            <a:ext uri="{FF2B5EF4-FFF2-40B4-BE49-F238E27FC236}">
              <a16:creationId xmlns:a16="http://schemas.microsoft.com/office/drawing/2014/main" id="{B102294E-B0BA-4A23-9342-56483C7E8E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" name="AutoShape 31">
          <a:extLst>
            <a:ext uri="{FF2B5EF4-FFF2-40B4-BE49-F238E27FC236}">
              <a16:creationId xmlns:a16="http://schemas.microsoft.com/office/drawing/2014/main" id="{1D5A730B-8B08-47C8-9F56-E3F022BA49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" name="AutoShape 31">
          <a:extLst>
            <a:ext uri="{FF2B5EF4-FFF2-40B4-BE49-F238E27FC236}">
              <a16:creationId xmlns:a16="http://schemas.microsoft.com/office/drawing/2014/main" id="{85D3E0F5-2B86-4D36-80CD-591ED06F01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" name="AutoShape 31">
          <a:extLst>
            <a:ext uri="{FF2B5EF4-FFF2-40B4-BE49-F238E27FC236}">
              <a16:creationId xmlns:a16="http://schemas.microsoft.com/office/drawing/2014/main" id="{41F55596-6FF0-4596-A8D5-E2EEC0ED7D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" name="AutoShape 31">
          <a:extLst>
            <a:ext uri="{FF2B5EF4-FFF2-40B4-BE49-F238E27FC236}">
              <a16:creationId xmlns:a16="http://schemas.microsoft.com/office/drawing/2014/main" id="{96219B5D-F9D3-4762-801D-23AF6DE56A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" name="AutoShape 31">
          <a:extLst>
            <a:ext uri="{FF2B5EF4-FFF2-40B4-BE49-F238E27FC236}">
              <a16:creationId xmlns:a16="http://schemas.microsoft.com/office/drawing/2014/main" id="{F7E55FF3-4118-43E0-8E8A-00B94EE2C2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" name="AutoShape 31">
          <a:extLst>
            <a:ext uri="{FF2B5EF4-FFF2-40B4-BE49-F238E27FC236}">
              <a16:creationId xmlns:a16="http://schemas.microsoft.com/office/drawing/2014/main" id="{B32340BA-77C5-4968-9BB7-FCF10B196D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" name="AutoShape 31">
          <a:extLst>
            <a:ext uri="{FF2B5EF4-FFF2-40B4-BE49-F238E27FC236}">
              <a16:creationId xmlns:a16="http://schemas.microsoft.com/office/drawing/2014/main" id="{3077D065-500C-4F3E-81A3-5654B308CD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" name="AutoShape 31">
          <a:extLst>
            <a:ext uri="{FF2B5EF4-FFF2-40B4-BE49-F238E27FC236}">
              <a16:creationId xmlns:a16="http://schemas.microsoft.com/office/drawing/2014/main" id="{6B4005E5-2C43-462A-90D0-85C8AB8E0F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" name="AutoShape 31">
          <a:extLst>
            <a:ext uri="{FF2B5EF4-FFF2-40B4-BE49-F238E27FC236}">
              <a16:creationId xmlns:a16="http://schemas.microsoft.com/office/drawing/2014/main" id="{7EE5AAF6-F2B5-4C43-9250-1620FECD0F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" name="AutoShape 31">
          <a:extLst>
            <a:ext uri="{FF2B5EF4-FFF2-40B4-BE49-F238E27FC236}">
              <a16:creationId xmlns:a16="http://schemas.microsoft.com/office/drawing/2014/main" id="{7F48ECBF-4636-4F3E-A552-61B055E932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" name="AutoShape 31">
          <a:extLst>
            <a:ext uri="{FF2B5EF4-FFF2-40B4-BE49-F238E27FC236}">
              <a16:creationId xmlns:a16="http://schemas.microsoft.com/office/drawing/2014/main" id="{907F1CA9-DE43-4B48-96E6-C098DAFA5B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" name="AutoShape 31">
          <a:extLst>
            <a:ext uri="{FF2B5EF4-FFF2-40B4-BE49-F238E27FC236}">
              <a16:creationId xmlns:a16="http://schemas.microsoft.com/office/drawing/2014/main" id="{92B4B4F9-936B-4AFD-BF1C-58331C7ADF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" name="AutoShape 31">
          <a:extLst>
            <a:ext uri="{FF2B5EF4-FFF2-40B4-BE49-F238E27FC236}">
              <a16:creationId xmlns:a16="http://schemas.microsoft.com/office/drawing/2014/main" id="{6786701B-E156-48A5-8075-1445EBBAB1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" name="AutoShape 31">
          <a:extLst>
            <a:ext uri="{FF2B5EF4-FFF2-40B4-BE49-F238E27FC236}">
              <a16:creationId xmlns:a16="http://schemas.microsoft.com/office/drawing/2014/main" id="{76499529-ED5A-4915-B200-86073C298D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" name="AutoShape 31">
          <a:extLst>
            <a:ext uri="{FF2B5EF4-FFF2-40B4-BE49-F238E27FC236}">
              <a16:creationId xmlns:a16="http://schemas.microsoft.com/office/drawing/2014/main" id="{27AE7B88-308C-413F-AA34-3D2121553E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" name="AutoShape 31">
          <a:extLst>
            <a:ext uri="{FF2B5EF4-FFF2-40B4-BE49-F238E27FC236}">
              <a16:creationId xmlns:a16="http://schemas.microsoft.com/office/drawing/2014/main" id="{FA77DDC7-F87A-481D-BCE5-DC4534DE04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" name="AutoShape 31">
          <a:extLst>
            <a:ext uri="{FF2B5EF4-FFF2-40B4-BE49-F238E27FC236}">
              <a16:creationId xmlns:a16="http://schemas.microsoft.com/office/drawing/2014/main" id="{4608B206-13D7-4D78-AE4F-C0B9358ABF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" name="AutoShape 31">
          <a:extLst>
            <a:ext uri="{FF2B5EF4-FFF2-40B4-BE49-F238E27FC236}">
              <a16:creationId xmlns:a16="http://schemas.microsoft.com/office/drawing/2014/main" id="{B6317152-DCAC-4BB0-A88D-F23EF73C56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" name="AutoShape 31">
          <a:extLst>
            <a:ext uri="{FF2B5EF4-FFF2-40B4-BE49-F238E27FC236}">
              <a16:creationId xmlns:a16="http://schemas.microsoft.com/office/drawing/2014/main" id="{0111C701-AA2F-4496-A1C8-D5202B8A51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" name="AutoShape 31">
          <a:extLst>
            <a:ext uri="{FF2B5EF4-FFF2-40B4-BE49-F238E27FC236}">
              <a16:creationId xmlns:a16="http://schemas.microsoft.com/office/drawing/2014/main" id="{CABD16FE-54AA-4BEB-9153-A4AA9952A2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" name="AutoShape 31">
          <a:extLst>
            <a:ext uri="{FF2B5EF4-FFF2-40B4-BE49-F238E27FC236}">
              <a16:creationId xmlns:a16="http://schemas.microsoft.com/office/drawing/2014/main" id="{358E8284-1631-414B-8E72-90F899D1B8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" name="AutoShape 31">
          <a:extLst>
            <a:ext uri="{FF2B5EF4-FFF2-40B4-BE49-F238E27FC236}">
              <a16:creationId xmlns:a16="http://schemas.microsoft.com/office/drawing/2014/main" id="{690EB3D5-DC4E-4D5C-93C6-6119752927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" name="AutoShape 31">
          <a:extLst>
            <a:ext uri="{FF2B5EF4-FFF2-40B4-BE49-F238E27FC236}">
              <a16:creationId xmlns:a16="http://schemas.microsoft.com/office/drawing/2014/main" id="{BA24D543-FB7C-4F92-BB2D-436E15505F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" name="AutoShape 31">
          <a:extLst>
            <a:ext uri="{FF2B5EF4-FFF2-40B4-BE49-F238E27FC236}">
              <a16:creationId xmlns:a16="http://schemas.microsoft.com/office/drawing/2014/main" id="{34883E8F-46B8-473B-83CB-6B6BF5084A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" name="AutoShape 31">
          <a:extLst>
            <a:ext uri="{FF2B5EF4-FFF2-40B4-BE49-F238E27FC236}">
              <a16:creationId xmlns:a16="http://schemas.microsoft.com/office/drawing/2014/main" id="{96D8344C-1AD7-4B6F-9B08-08027B4062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" name="AutoShape 31">
          <a:extLst>
            <a:ext uri="{FF2B5EF4-FFF2-40B4-BE49-F238E27FC236}">
              <a16:creationId xmlns:a16="http://schemas.microsoft.com/office/drawing/2014/main" id="{D21EC254-0934-4C1A-AAF4-46DA0C54B3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" name="AutoShape 31">
          <a:extLst>
            <a:ext uri="{FF2B5EF4-FFF2-40B4-BE49-F238E27FC236}">
              <a16:creationId xmlns:a16="http://schemas.microsoft.com/office/drawing/2014/main" id="{4B243EA4-8609-479A-B68C-0CD605FD50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" name="AutoShape 31">
          <a:extLst>
            <a:ext uri="{FF2B5EF4-FFF2-40B4-BE49-F238E27FC236}">
              <a16:creationId xmlns:a16="http://schemas.microsoft.com/office/drawing/2014/main" id="{D3105B26-77A7-429D-B7B7-AE3CB6AA13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" name="AutoShape 31">
          <a:extLst>
            <a:ext uri="{FF2B5EF4-FFF2-40B4-BE49-F238E27FC236}">
              <a16:creationId xmlns:a16="http://schemas.microsoft.com/office/drawing/2014/main" id="{66CBC121-B7AD-4BCF-92E8-C19BAEE532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" name="AutoShape 31">
          <a:extLst>
            <a:ext uri="{FF2B5EF4-FFF2-40B4-BE49-F238E27FC236}">
              <a16:creationId xmlns:a16="http://schemas.microsoft.com/office/drawing/2014/main" id="{2B5FB9F8-02BB-4184-BAB6-C97E74CAF4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" name="AutoShape 31">
          <a:extLst>
            <a:ext uri="{FF2B5EF4-FFF2-40B4-BE49-F238E27FC236}">
              <a16:creationId xmlns:a16="http://schemas.microsoft.com/office/drawing/2014/main" id="{8E800C99-19A6-41BB-8310-2FB2689DC0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" name="AutoShape 31">
          <a:extLst>
            <a:ext uri="{FF2B5EF4-FFF2-40B4-BE49-F238E27FC236}">
              <a16:creationId xmlns:a16="http://schemas.microsoft.com/office/drawing/2014/main" id="{BB726A76-C9D6-4C7A-8DD5-AAC7F87659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" name="AutoShape 31">
          <a:extLst>
            <a:ext uri="{FF2B5EF4-FFF2-40B4-BE49-F238E27FC236}">
              <a16:creationId xmlns:a16="http://schemas.microsoft.com/office/drawing/2014/main" id="{DD311584-0E39-4112-B313-6CF75B9DC8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" name="AutoShape 31">
          <a:extLst>
            <a:ext uri="{FF2B5EF4-FFF2-40B4-BE49-F238E27FC236}">
              <a16:creationId xmlns:a16="http://schemas.microsoft.com/office/drawing/2014/main" id="{79A4BCBB-2F23-4C70-A068-E28111213E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" name="AutoShape 31">
          <a:extLst>
            <a:ext uri="{FF2B5EF4-FFF2-40B4-BE49-F238E27FC236}">
              <a16:creationId xmlns:a16="http://schemas.microsoft.com/office/drawing/2014/main" id="{BEC3C7B1-AD7A-4265-9BAF-59444EC8F1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" name="AutoShape 31">
          <a:extLst>
            <a:ext uri="{FF2B5EF4-FFF2-40B4-BE49-F238E27FC236}">
              <a16:creationId xmlns:a16="http://schemas.microsoft.com/office/drawing/2014/main" id="{8B27AB6D-C766-423D-8EB7-EE22608F93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" name="AutoShape 31">
          <a:extLst>
            <a:ext uri="{FF2B5EF4-FFF2-40B4-BE49-F238E27FC236}">
              <a16:creationId xmlns:a16="http://schemas.microsoft.com/office/drawing/2014/main" id="{6D3C7E34-E83E-4F96-95A9-E634D33952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" name="AutoShape 31">
          <a:extLst>
            <a:ext uri="{FF2B5EF4-FFF2-40B4-BE49-F238E27FC236}">
              <a16:creationId xmlns:a16="http://schemas.microsoft.com/office/drawing/2014/main" id="{9998515C-9F59-413D-9ACE-31191A466C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" name="AutoShape 31">
          <a:extLst>
            <a:ext uri="{FF2B5EF4-FFF2-40B4-BE49-F238E27FC236}">
              <a16:creationId xmlns:a16="http://schemas.microsoft.com/office/drawing/2014/main" id="{DDEBF763-A5BC-461C-B05E-E89FBB6D8F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" name="AutoShape 31">
          <a:extLst>
            <a:ext uri="{FF2B5EF4-FFF2-40B4-BE49-F238E27FC236}">
              <a16:creationId xmlns:a16="http://schemas.microsoft.com/office/drawing/2014/main" id="{C21A67EB-1FBF-415E-9CE5-179954C750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" name="AutoShape 31">
          <a:extLst>
            <a:ext uri="{FF2B5EF4-FFF2-40B4-BE49-F238E27FC236}">
              <a16:creationId xmlns:a16="http://schemas.microsoft.com/office/drawing/2014/main" id="{AAD3270C-5E87-40EE-9A2B-FB00BE3418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" name="AutoShape 31">
          <a:extLst>
            <a:ext uri="{FF2B5EF4-FFF2-40B4-BE49-F238E27FC236}">
              <a16:creationId xmlns:a16="http://schemas.microsoft.com/office/drawing/2014/main" id="{9F04EA22-259B-42DD-A6FC-37D6F0BB08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" name="AutoShape 31">
          <a:extLst>
            <a:ext uri="{FF2B5EF4-FFF2-40B4-BE49-F238E27FC236}">
              <a16:creationId xmlns:a16="http://schemas.microsoft.com/office/drawing/2014/main" id="{AC1E9D67-1893-42C8-9C0A-3D712ED011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" name="AutoShape 31">
          <a:extLst>
            <a:ext uri="{FF2B5EF4-FFF2-40B4-BE49-F238E27FC236}">
              <a16:creationId xmlns:a16="http://schemas.microsoft.com/office/drawing/2014/main" id="{9DDE639A-EC67-4787-87B7-E0A6618E61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" name="AutoShape 31">
          <a:extLst>
            <a:ext uri="{FF2B5EF4-FFF2-40B4-BE49-F238E27FC236}">
              <a16:creationId xmlns:a16="http://schemas.microsoft.com/office/drawing/2014/main" id="{042B1E07-9CD4-44C9-A489-E953038523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" name="AutoShape 31">
          <a:extLst>
            <a:ext uri="{FF2B5EF4-FFF2-40B4-BE49-F238E27FC236}">
              <a16:creationId xmlns:a16="http://schemas.microsoft.com/office/drawing/2014/main" id="{115DED1E-8E3D-41A3-99B4-123FFB36DD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" name="AutoShape 31">
          <a:extLst>
            <a:ext uri="{FF2B5EF4-FFF2-40B4-BE49-F238E27FC236}">
              <a16:creationId xmlns:a16="http://schemas.microsoft.com/office/drawing/2014/main" id="{8B54210F-E9D4-490D-A61B-264AED7B48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" name="AutoShape 31">
          <a:extLst>
            <a:ext uri="{FF2B5EF4-FFF2-40B4-BE49-F238E27FC236}">
              <a16:creationId xmlns:a16="http://schemas.microsoft.com/office/drawing/2014/main" id="{02BB2165-8E77-4698-89BF-7ECC43AD54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" name="AutoShape 31">
          <a:extLst>
            <a:ext uri="{FF2B5EF4-FFF2-40B4-BE49-F238E27FC236}">
              <a16:creationId xmlns:a16="http://schemas.microsoft.com/office/drawing/2014/main" id="{921F0253-50FA-4906-B807-E552A06592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" name="AutoShape 31">
          <a:extLst>
            <a:ext uri="{FF2B5EF4-FFF2-40B4-BE49-F238E27FC236}">
              <a16:creationId xmlns:a16="http://schemas.microsoft.com/office/drawing/2014/main" id="{BAAA8856-5969-47AA-86C0-F7C79D927C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" name="AutoShape 31">
          <a:extLst>
            <a:ext uri="{FF2B5EF4-FFF2-40B4-BE49-F238E27FC236}">
              <a16:creationId xmlns:a16="http://schemas.microsoft.com/office/drawing/2014/main" id="{A0A4E36B-1429-43D2-B492-05D123DFD4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" name="AutoShape 31">
          <a:extLst>
            <a:ext uri="{FF2B5EF4-FFF2-40B4-BE49-F238E27FC236}">
              <a16:creationId xmlns:a16="http://schemas.microsoft.com/office/drawing/2014/main" id="{0A664524-F641-424B-9A24-771206B729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" name="AutoShape 31">
          <a:extLst>
            <a:ext uri="{FF2B5EF4-FFF2-40B4-BE49-F238E27FC236}">
              <a16:creationId xmlns:a16="http://schemas.microsoft.com/office/drawing/2014/main" id="{B0835077-57AC-4F03-856F-0E87827DAD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" name="AutoShape 31">
          <a:extLst>
            <a:ext uri="{FF2B5EF4-FFF2-40B4-BE49-F238E27FC236}">
              <a16:creationId xmlns:a16="http://schemas.microsoft.com/office/drawing/2014/main" id="{85524A17-C65C-4FFA-8A28-2EC4033947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" name="AutoShape 31">
          <a:extLst>
            <a:ext uri="{FF2B5EF4-FFF2-40B4-BE49-F238E27FC236}">
              <a16:creationId xmlns:a16="http://schemas.microsoft.com/office/drawing/2014/main" id="{37449901-7D96-4E56-9ADD-75F20372F5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" name="AutoShape 31">
          <a:extLst>
            <a:ext uri="{FF2B5EF4-FFF2-40B4-BE49-F238E27FC236}">
              <a16:creationId xmlns:a16="http://schemas.microsoft.com/office/drawing/2014/main" id="{2120D6F4-66EB-476E-8C69-4DD70EC356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" name="AutoShape 31">
          <a:extLst>
            <a:ext uri="{FF2B5EF4-FFF2-40B4-BE49-F238E27FC236}">
              <a16:creationId xmlns:a16="http://schemas.microsoft.com/office/drawing/2014/main" id="{D8353C36-4CF1-466E-9CF0-35F3DA9B1D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" name="AutoShape 31">
          <a:extLst>
            <a:ext uri="{FF2B5EF4-FFF2-40B4-BE49-F238E27FC236}">
              <a16:creationId xmlns:a16="http://schemas.microsoft.com/office/drawing/2014/main" id="{7EBA82DC-1862-4D4D-AE83-D772775331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" name="AutoShape 31">
          <a:extLst>
            <a:ext uri="{FF2B5EF4-FFF2-40B4-BE49-F238E27FC236}">
              <a16:creationId xmlns:a16="http://schemas.microsoft.com/office/drawing/2014/main" id="{D3B8B0FD-5D25-432C-939B-F8334B84BC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" name="AutoShape 31">
          <a:extLst>
            <a:ext uri="{FF2B5EF4-FFF2-40B4-BE49-F238E27FC236}">
              <a16:creationId xmlns:a16="http://schemas.microsoft.com/office/drawing/2014/main" id="{579A4629-6525-4239-8708-BC792746AB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" name="AutoShape 31">
          <a:extLst>
            <a:ext uri="{FF2B5EF4-FFF2-40B4-BE49-F238E27FC236}">
              <a16:creationId xmlns:a16="http://schemas.microsoft.com/office/drawing/2014/main" id="{BE97D728-4E95-4798-8178-6702BAE1F5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" name="AutoShape 31">
          <a:extLst>
            <a:ext uri="{FF2B5EF4-FFF2-40B4-BE49-F238E27FC236}">
              <a16:creationId xmlns:a16="http://schemas.microsoft.com/office/drawing/2014/main" id="{F41893EE-3B8F-404C-9001-034D01F54F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" name="AutoShape 31">
          <a:extLst>
            <a:ext uri="{FF2B5EF4-FFF2-40B4-BE49-F238E27FC236}">
              <a16:creationId xmlns:a16="http://schemas.microsoft.com/office/drawing/2014/main" id="{EF036611-EE7E-4EBA-B587-BCF0CF9B59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" name="AutoShape 31">
          <a:extLst>
            <a:ext uri="{FF2B5EF4-FFF2-40B4-BE49-F238E27FC236}">
              <a16:creationId xmlns:a16="http://schemas.microsoft.com/office/drawing/2014/main" id="{E8D9056F-BD2E-47E8-BED2-7125AFF250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" name="AutoShape 31">
          <a:extLst>
            <a:ext uri="{FF2B5EF4-FFF2-40B4-BE49-F238E27FC236}">
              <a16:creationId xmlns:a16="http://schemas.microsoft.com/office/drawing/2014/main" id="{AC396784-5581-48F4-8B9F-45A359CF88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" name="AutoShape 31">
          <a:extLst>
            <a:ext uri="{FF2B5EF4-FFF2-40B4-BE49-F238E27FC236}">
              <a16:creationId xmlns:a16="http://schemas.microsoft.com/office/drawing/2014/main" id="{4BE112D5-D989-42B4-A988-D478524802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" name="AutoShape 31">
          <a:extLst>
            <a:ext uri="{FF2B5EF4-FFF2-40B4-BE49-F238E27FC236}">
              <a16:creationId xmlns:a16="http://schemas.microsoft.com/office/drawing/2014/main" id="{B88935AF-BDF0-42D3-A804-3A01C848AD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" name="AutoShape 31">
          <a:extLst>
            <a:ext uri="{FF2B5EF4-FFF2-40B4-BE49-F238E27FC236}">
              <a16:creationId xmlns:a16="http://schemas.microsoft.com/office/drawing/2014/main" id="{972CF7A1-1EA4-4A3E-80FB-DB72C53DEC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" name="AutoShape 31">
          <a:extLst>
            <a:ext uri="{FF2B5EF4-FFF2-40B4-BE49-F238E27FC236}">
              <a16:creationId xmlns:a16="http://schemas.microsoft.com/office/drawing/2014/main" id="{DA1EED8D-C1D4-4110-A38C-254B20E23E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" name="AutoShape 31">
          <a:extLst>
            <a:ext uri="{FF2B5EF4-FFF2-40B4-BE49-F238E27FC236}">
              <a16:creationId xmlns:a16="http://schemas.microsoft.com/office/drawing/2014/main" id="{7F95CFDB-94D3-4A12-B4D0-DA1DCDEE74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" name="AutoShape 31">
          <a:extLst>
            <a:ext uri="{FF2B5EF4-FFF2-40B4-BE49-F238E27FC236}">
              <a16:creationId xmlns:a16="http://schemas.microsoft.com/office/drawing/2014/main" id="{775B861F-1D65-4FC2-9204-67982FD1FD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" name="AutoShape 31">
          <a:extLst>
            <a:ext uri="{FF2B5EF4-FFF2-40B4-BE49-F238E27FC236}">
              <a16:creationId xmlns:a16="http://schemas.microsoft.com/office/drawing/2014/main" id="{56C8ECEB-E062-482F-AF73-52148CAE7B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" name="AutoShape 31">
          <a:extLst>
            <a:ext uri="{FF2B5EF4-FFF2-40B4-BE49-F238E27FC236}">
              <a16:creationId xmlns:a16="http://schemas.microsoft.com/office/drawing/2014/main" id="{5256E72E-4FF5-46D7-B7AC-4B3963DC66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" name="AutoShape 31">
          <a:extLst>
            <a:ext uri="{FF2B5EF4-FFF2-40B4-BE49-F238E27FC236}">
              <a16:creationId xmlns:a16="http://schemas.microsoft.com/office/drawing/2014/main" id="{B1CBA990-A3D5-472F-88EA-C7EA71F2EE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" name="AutoShape 31">
          <a:extLst>
            <a:ext uri="{FF2B5EF4-FFF2-40B4-BE49-F238E27FC236}">
              <a16:creationId xmlns:a16="http://schemas.microsoft.com/office/drawing/2014/main" id="{313CF015-0822-4561-A8AC-8F97B5E2B6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" name="AutoShape 31">
          <a:extLst>
            <a:ext uri="{FF2B5EF4-FFF2-40B4-BE49-F238E27FC236}">
              <a16:creationId xmlns:a16="http://schemas.microsoft.com/office/drawing/2014/main" id="{90264B46-2926-4CA4-9796-6128E15A31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" name="AutoShape 31">
          <a:extLst>
            <a:ext uri="{FF2B5EF4-FFF2-40B4-BE49-F238E27FC236}">
              <a16:creationId xmlns:a16="http://schemas.microsoft.com/office/drawing/2014/main" id="{FD56382F-147F-4219-B3AD-4C4D35E807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" name="AutoShape 31">
          <a:extLst>
            <a:ext uri="{FF2B5EF4-FFF2-40B4-BE49-F238E27FC236}">
              <a16:creationId xmlns:a16="http://schemas.microsoft.com/office/drawing/2014/main" id="{F916935D-D787-4672-ACD7-2B86D40719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" name="AutoShape 31">
          <a:extLst>
            <a:ext uri="{FF2B5EF4-FFF2-40B4-BE49-F238E27FC236}">
              <a16:creationId xmlns:a16="http://schemas.microsoft.com/office/drawing/2014/main" id="{5A6230FA-4663-4F28-BA9A-9946CC742B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" name="AutoShape 31">
          <a:extLst>
            <a:ext uri="{FF2B5EF4-FFF2-40B4-BE49-F238E27FC236}">
              <a16:creationId xmlns:a16="http://schemas.microsoft.com/office/drawing/2014/main" id="{C371C8F6-0DE5-4C56-BF39-FCB061E1CA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" name="AutoShape 31">
          <a:extLst>
            <a:ext uri="{FF2B5EF4-FFF2-40B4-BE49-F238E27FC236}">
              <a16:creationId xmlns:a16="http://schemas.microsoft.com/office/drawing/2014/main" id="{6FC4C2A6-AD7B-4BBB-A1A5-15FFA95FCA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" name="AutoShape 31">
          <a:extLst>
            <a:ext uri="{FF2B5EF4-FFF2-40B4-BE49-F238E27FC236}">
              <a16:creationId xmlns:a16="http://schemas.microsoft.com/office/drawing/2014/main" id="{5BB0B4EB-AF8F-4BBA-8551-9B8EB187D4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" name="AutoShape 31">
          <a:extLst>
            <a:ext uri="{FF2B5EF4-FFF2-40B4-BE49-F238E27FC236}">
              <a16:creationId xmlns:a16="http://schemas.microsoft.com/office/drawing/2014/main" id="{3F8983FA-0010-4148-A140-7156FE473B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" name="AutoShape 31">
          <a:extLst>
            <a:ext uri="{FF2B5EF4-FFF2-40B4-BE49-F238E27FC236}">
              <a16:creationId xmlns:a16="http://schemas.microsoft.com/office/drawing/2014/main" id="{CAF734E2-60E8-4E94-AB02-502EFC9F2A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" name="AutoShape 31">
          <a:extLst>
            <a:ext uri="{FF2B5EF4-FFF2-40B4-BE49-F238E27FC236}">
              <a16:creationId xmlns:a16="http://schemas.microsoft.com/office/drawing/2014/main" id="{1A784D72-11BD-4D06-BC09-3FAE0491AC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" name="AutoShape 31">
          <a:extLst>
            <a:ext uri="{FF2B5EF4-FFF2-40B4-BE49-F238E27FC236}">
              <a16:creationId xmlns:a16="http://schemas.microsoft.com/office/drawing/2014/main" id="{BFC08024-BFE2-45AA-96AF-E7E051E69E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" name="AutoShape 31">
          <a:extLst>
            <a:ext uri="{FF2B5EF4-FFF2-40B4-BE49-F238E27FC236}">
              <a16:creationId xmlns:a16="http://schemas.microsoft.com/office/drawing/2014/main" id="{C3A62479-0CC0-4A93-ABFB-E682E23144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" name="AutoShape 31">
          <a:extLst>
            <a:ext uri="{FF2B5EF4-FFF2-40B4-BE49-F238E27FC236}">
              <a16:creationId xmlns:a16="http://schemas.microsoft.com/office/drawing/2014/main" id="{1825EB60-4974-45D7-8B69-54FFD2B91D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" name="AutoShape 31">
          <a:extLst>
            <a:ext uri="{FF2B5EF4-FFF2-40B4-BE49-F238E27FC236}">
              <a16:creationId xmlns:a16="http://schemas.microsoft.com/office/drawing/2014/main" id="{6EB4B8EB-BB7E-4E1A-BCE9-32BF22688A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" name="AutoShape 31">
          <a:extLst>
            <a:ext uri="{FF2B5EF4-FFF2-40B4-BE49-F238E27FC236}">
              <a16:creationId xmlns:a16="http://schemas.microsoft.com/office/drawing/2014/main" id="{1DEF14AF-F147-4C77-990C-4D0567286E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" name="AutoShape 31">
          <a:extLst>
            <a:ext uri="{FF2B5EF4-FFF2-40B4-BE49-F238E27FC236}">
              <a16:creationId xmlns:a16="http://schemas.microsoft.com/office/drawing/2014/main" id="{FEF4E23C-E5CA-47E9-9938-7C3D7108AE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" name="AutoShape 31">
          <a:extLst>
            <a:ext uri="{FF2B5EF4-FFF2-40B4-BE49-F238E27FC236}">
              <a16:creationId xmlns:a16="http://schemas.microsoft.com/office/drawing/2014/main" id="{327072D2-3926-4A72-BA07-23C8EF9210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" name="AutoShape 31">
          <a:extLst>
            <a:ext uri="{FF2B5EF4-FFF2-40B4-BE49-F238E27FC236}">
              <a16:creationId xmlns:a16="http://schemas.microsoft.com/office/drawing/2014/main" id="{465362A4-C65E-474C-99AD-7D353006C3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" name="AutoShape 31">
          <a:extLst>
            <a:ext uri="{FF2B5EF4-FFF2-40B4-BE49-F238E27FC236}">
              <a16:creationId xmlns:a16="http://schemas.microsoft.com/office/drawing/2014/main" id="{C7C65256-6BB3-43B4-BA0B-090B860020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" name="AutoShape 31">
          <a:extLst>
            <a:ext uri="{FF2B5EF4-FFF2-40B4-BE49-F238E27FC236}">
              <a16:creationId xmlns:a16="http://schemas.microsoft.com/office/drawing/2014/main" id="{D8FFA101-220D-4587-B1FE-C15F1B1F99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" name="AutoShape 31">
          <a:extLst>
            <a:ext uri="{FF2B5EF4-FFF2-40B4-BE49-F238E27FC236}">
              <a16:creationId xmlns:a16="http://schemas.microsoft.com/office/drawing/2014/main" id="{8F0F43AF-677B-45CD-A7FB-AC088FFED2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" name="AutoShape 31">
          <a:extLst>
            <a:ext uri="{FF2B5EF4-FFF2-40B4-BE49-F238E27FC236}">
              <a16:creationId xmlns:a16="http://schemas.microsoft.com/office/drawing/2014/main" id="{9A5FB947-CAD2-4DAA-9D68-BF3FE27DB5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" name="AutoShape 31">
          <a:extLst>
            <a:ext uri="{FF2B5EF4-FFF2-40B4-BE49-F238E27FC236}">
              <a16:creationId xmlns:a16="http://schemas.microsoft.com/office/drawing/2014/main" id="{7D229AC6-18D5-4A03-BE35-FB94BFD5E6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" name="AutoShape 31">
          <a:extLst>
            <a:ext uri="{FF2B5EF4-FFF2-40B4-BE49-F238E27FC236}">
              <a16:creationId xmlns:a16="http://schemas.microsoft.com/office/drawing/2014/main" id="{28F49A28-058D-4C82-947B-E50B7E6950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" name="AutoShape 31">
          <a:extLst>
            <a:ext uri="{FF2B5EF4-FFF2-40B4-BE49-F238E27FC236}">
              <a16:creationId xmlns:a16="http://schemas.microsoft.com/office/drawing/2014/main" id="{BF768052-8AB1-478C-A4BF-21BA6F1211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" name="AutoShape 31">
          <a:extLst>
            <a:ext uri="{FF2B5EF4-FFF2-40B4-BE49-F238E27FC236}">
              <a16:creationId xmlns:a16="http://schemas.microsoft.com/office/drawing/2014/main" id="{E5C45932-E838-4A1B-AD32-CD5CD778B9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" name="AutoShape 31">
          <a:extLst>
            <a:ext uri="{FF2B5EF4-FFF2-40B4-BE49-F238E27FC236}">
              <a16:creationId xmlns:a16="http://schemas.microsoft.com/office/drawing/2014/main" id="{060780A5-16F4-44EB-88B4-99AA85FC94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" name="AutoShape 31">
          <a:extLst>
            <a:ext uri="{FF2B5EF4-FFF2-40B4-BE49-F238E27FC236}">
              <a16:creationId xmlns:a16="http://schemas.microsoft.com/office/drawing/2014/main" id="{521BFEF3-6863-421E-9F32-85B9193CE0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" name="AutoShape 31">
          <a:extLst>
            <a:ext uri="{FF2B5EF4-FFF2-40B4-BE49-F238E27FC236}">
              <a16:creationId xmlns:a16="http://schemas.microsoft.com/office/drawing/2014/main" id="{8694E219-6EF7-460B-B1D9-F7E2CF275E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" name="AutoShape 31">
          <a:extLst>
            <a:ext uri="{FF2B5EF4-FFF2-40B4-BE49-F238E27FC236}">
              <a16:creationId xmlns:a16="http://schemas.microsoft.com/office/drawing/2014/main" id="{E37B8171-E8EB-48AB-8713-2849C25276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" name="AutoShape 31">
          <a:extLst>
            <a:ext uri="{FF2B5EF4-FFF2-40B4-BE49-F238E27FC236}">
              <a16:creationId xmlns:a16="http://schemas.microsoft.com/office/drawing/2014/main" id="{7B6DA054-0C8A-4B46-AAFC-E2B20BE346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" name="AutoShape 31">
          <a:extLst>
            <a:ext uri="{FF2B5EF4-FFF2-40B4-BE49-F238E27FC236}">
              <a16:creationId xmlns:a16="http://schemas.microsoft.com/office/drawing/2014/main" id="{E39FAE60-8398-421F-99B1-542F1B9AB4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" name="AutoShape 31">
          <a:extLst>
            <a:ext uri="{FF2B5EF4-FFF2-40B4-BE49-F238E27FC236}">
              <a16:creationId xmlns:a16="http://schemas.microsoft.com/office/drawing/2014/main" id="{6F3DA46F-2737-4584-B699-CFB8B0E955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" name="AutoShape 31">
          <a:extLst>
            <a:ext uri="{FF2B5EF4-FFF2-40B4-BE49-F238E27FC236}">
              <a16:creationId xmlns:a16="http://schemas.microsoft.com/office/drawing/2014/main" id="{D24D6315-AD26-442E-ADED-7FAEB97F38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" name="AutoShape 31">
          <a:extLst>
            <a:ext uri="{FF2B5EF4-FFF2-40B4-BE49-F238E27FC236}">
              <a16:creationId xmlns:a16="http://schemas.microsoft.com/office/drawing/2014/main" id="{CFA98B47-EC51-4CA9-A324-987186FE81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" name="AutoShape 31">
          <a:extLst>
            <a:ext uri="{FF2B5EF4-FFF2-40B4-BE49-F238E27FC236}">
              <a16:creationId xmlns:a16="http://schemas.microsoft.com/office/drawing/2014/main" id="{10848B26-7A07-400E-957A-266D122EE7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" name="AutoShape 31">
          <a:extLst>
            <a:ext uri="{FF2B5EF4-FFF2-40B4-BE49-F238E27FC236}">
              <a16:creationId xmlns:a16="http://schemas.microsoft.com/office/drawing/2014/main" id="{66F52C0A-9F95-4BEF-B1C5-A92A4643AD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" name="AutoShape 31">
          <a:extLst>
            <a:ext uri="{FF2B5EF4-FFF2-40B4-BE49-F238E27FC236}">
              <a16:creationId xmlns:a16="http://schemas.microsoft.com/office/drawing/2014/main" id="{195551F4-AFD6-4A9D-BB29-741BAD9D05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" name="AutoShape 31">
          <a:extLst>
            <a:ext uri="{FF2B5EF4-FFF2-40B4-BE49-F238E27FC236}">
              <a16:creationId xmlns:a16="http://schemas.microsoft.com/office/drawing/2014/main" id="{76FD8534-DF42-4150-AEAC-387807F731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" name="AutoShape 31">
          <a:extLst>
            <a:ext uri="{FF2B5EF4-FFF2-40B4-BE49-F238E27FC236}">
              <a16:creationId xmlns:a16="http://schemas.microsoft.com/office/drawing/2014/main" id="{F5330109-34B6-4E61-B345-1D9793A50C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" name="AutoShape 31">
          <a:extLst>
            <a:ext uri="{FF2B5EF4-FFF2-40B4-BE49-F238E27FC236}">
              <a16:creationId xmlns:a16="http://schemas.microsoft.com/office/drawing/2014/main" id="{3E1B0AB4-98A3-42C5-A908-8DE7EC712A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" name="AutoShape 31">
          <a:extLst>
            <a:ext uri="{FF2B5EF4-FFF2-40B4-BE49-F238E27FC236}">
              <a16:creationId xmlns:a16="http://schemas.microsoft.com/office/drawing/2014/main" id="{B3172D2B-3BCB-4BEE-8479-AA87ADA964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" name="AutoShape 31">
          <a:extLst>
            <a:ext uri="{FF2B5EF4-FFF2-40B4-BE49-F238E27FC236}">
              <a16:creationId xmlns:a16="http://schemas.microsoft.com/office/drawing/2014/main" id="{59FF9D43-A9D7-425B-8AEB-866E9FA99D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" name="AutoShape 31">
          <a:extLst>
            <a:ext uri="{FF2B5EF4-FFF2-40B4-BE49-F238E27FC236}">
              <a16:creationId xmlns:a16="http://schemas.microsoft.com/office/drawing/2014/main" id="{CEFC0DBE-0B8D-4070-AFC4-B12B77B722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" name="AutoShape 31">
          <a:extLst>
            <a:ext uri="{FF2B5EF4-FFF2-40B4-BE49-F238E27FC236}">
              <a16:creationId xmlns:a16="http://schemas.microsoft.com/office/drawing/2014/main" id="{5ADB4F92-D9F6-43F6-9D82-07C131823F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" name="AutoShape 31">
          <a:extLst>
            <a:ext uri="{FF2B5EF4-FFF2-40B4-BE49-F238E27FC236}">
              <a16:creationId xmlns:a16="http://schemas.microsoft.com/office/drawing/2014/main" id="{921F0582-9317-4A18-AB6D-0F35AC797C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" name="AutoShape 31">
          <a:extLst>
            <a:ext uri="{FF2B5EF4-FFF2-40B4-BE49-F238E27FC236}">
              <a16:creationId xmlns:a16="http://schemas.microsoft.com/office/drawing/2014/main" id="{8563E3B2-B53D-4D7B-A19E-775E79C183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" name="AutoShape 31">
          <a:extLst>
            <a:ext uri="{FF2B5EF4-FFF2-40B4-BE49-F238E27FC236}">
              <a16:creationId xmlns:a16="http://schemas.microsoft.com/office/drawing/2014/main" id="{D9F0A850-3653-4040-AEE3-F11982341A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" name="AutoShape 31">
          <a:extLst>
            <a:ext uri="{FF2B5EF4-FFF2-40B4-BE49-F238E27FC236}">
              <a16:creationId xmlns:a16="http://schemas.microsoft.com/office/drawing/2014/main" id="{481CB586-1F4D-4E85-B44D-08D2E6F6EA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" name="AutoShape 31">
          <a:extLst>
            <a:ext uri="{FF2B5EF4-FFF2-40B4-BE49-F238E27FC236}">
              <a16:creationId xmlns:a16="http://schemas.microsoft.com/office/drawing/2014/main" id="{5639449E-DC5D-4881-B03E-D96FC90023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" name="AutoShape 31">
          <a:extLst>
            <a:ext uri="{FF2B5EF4-FFF2-40B4-BE49-F238E27FC236}">
              <a16:creationId xmlns:a16="http://schemas.microsoft.com/office/drawing/2014/main" id="{46EF1DD4-E612-4E52-B9C5-5ACF76133A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" name="AutoShape 31">
          <a:extLst>
            <a:ext uri="{FF2B5EF4-FFF2-40B4-BE49-F238E27FC236}">
              <a16:creationId xmlns:a16="http://schemas.microsoft.com/office/drawing/2014/main" id="{3BFB51F7-827A-4605-8CBC-67BFEFEFF5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" name="AutoShape 31">
          <a:extLst>
            <a:ext uri="{FF2B5EF4-FFF2-40B4-BE49-F238E27FC236}">
              <a16:creationId xmlns:a16="http://schemas.microsoft.com/office/drawing/2014/main" id="{D679C4D4-BC69-46FA-A013-8A3146B1C6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" name="AutoShape 31">
          <a:extLst>
            <a:ext uri="{FF2B5EF4-FFF2-40B4-BE49-F238E27FC236}">
              <a16:creationId xmlns:a16="http://schemas.microsoft.com/office/drawing/2014/main" id="{11C8A9A4-BD5E-4C91-BEED-D968759259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" name="AutoShape 31">
          <a:extLst>
            <a:ext uri="{FF2B5EF4-FFF2-40B4-BE49-F238E27FC236}">
              <a16:creationId xmlns:a16="http://schemas.microsoft.com/office/drawing/2014/main" id="{FC884C1B-C3F1-42A6-9A77-CB35D45931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" name="AutoShape 31">
          <a:extLst>
            <a:ext uri="{FF2B5EF4-FFF2-40B4-BE49-F238E27FC236}">
              <a16:creationId xmlns:a16="http://schemas.microsoft.com/office/drawing/2014/main" id="{2E9D1894-DFEB-4400-9DDC-F390D688AF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" name="AutoShape 31">
          <a:extLst>
            <a:ext uri="{FF2B5EF4-FFF2-40B4-BE49-F238E27FC236}">
              <a16:creationId xmlns:a16="http://schemas.microsoft.com/office/drawing/2014/main" id="{21523B16-843F-4F7E-9FF3-AF3DE4283D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" name="AutoShape 31">
          <a:extLst>
            <a:ext uri="{FF2B5EF4-FFF2-40B4-BE49-F238E27FC236}">
              <a16:creationId xmlns:a16="http://schemas.microsoft.com/office/drawing/2014/main" id="{65BB0396-BFC6-4642-8BF9-2F9187D7EA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" name="AutoShape 31">
          <a:extLst>
            <a:ext uri="{FF2B5EF4-FFF2-40B4-BE49-F238E27FC236}">
              <a16:creationId xmlns:a16="http://schemas.microsoft.com/office/drawing/2014/main" id="{4D060065-90A5-45A3-8352-1719A73847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" name="AutoShape 31">
          <a:extLst>
            <a:ext uri="{FF2B5EF4-FFF2-40B4-BE49-F238E27FC236}">
              <a16:creationId xmlns:a16="http://schemas.microsoft.com/office/drawing/2014/main" id="{A43302B1-33F0-4827-8D57-54DD31764B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" name="AutoShape 31">
          <a:extLst>
            <a:ext uri="{FF2B5EF4-FFF2-40B4-BE49-F238E27FC236}">
              <a16:creationId xmlns:a16="http://schemas.microsoft.com/office/drawing/2014/main" id="{25C73B11-9A16-4106-8452-C9135FBE0B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" name="AutoShape 31">
          <a:extLst>
            <a:ext uri="{FF2B5EF4-FFF2-40B4-BE49-F238E27FC236}">
              <a16:creationId xmlns:a16="http://schemas.microsoft.com/office/drawing/2014/main" id="{FA8D0CAE-FD11-443C-B916-3C080EE2CA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" name="AutoShape 31">
          <a:extLst>
            <a:ext uri="{FF2B5EF4-FFF2-40B4-BE49-F238E27FC236}">
              <a16:creationId xmlns:a16="http://schemas.microsoft.com/office/drawing/2014/main" id="{8373E10C-3888-4997-AC40-B9558E2458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" name="AutoShape 31">
          <a:extLst>
            <a:ext uri="{FF2B5EF4-FFF2-40B4-BE49-F238E27FC236}">
              <a16:creationId xmlns:a16="http://schemas.microsoft.com/office/drawing/2014/main" id="{D04B9ACF-9D4A-40CD-B9D9-6FD2AA66B3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" name="AutoShape 31">
          <a:extLst>
            <a:ext uri="{FF2B5EF4-FFF2-40B4-BE49-F238E27FC236}">
              <a16:creationId xmlns:a16="http://schemas.microsoft.com/office/drawing/2014/main" id="{939ADC65-18BB-4616-B8FA-54436F07C7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" name="AutoShape 31">
          <a:extLst>
            <a:ext uri="{FF2B5EF4-FFF2-40B4-BE49-F238E27FC236}">
              <a16:creationId xmlns:a16="http://schemas.microsoft.com/office/drawing/2014/main" id="{6A9DE8D9-9161-4CCF-96EE-0E6BC4259C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" name="AutoShape 31">
          <a:extLst>
            <a:ext uri="{FF2B5EF4-FFF2-40B4-BE49-F238E27FC236}">
              <a16:creationId xmlns:a16="http://schemas.microsoft.com/office/drawing/2014/main" id="{B4C452BD-6D15-4D9C-96A2-3B29364280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" name="AutoShape 31">
          <a:extLst>
            <a:ext uri="{FF2B5EF4-FFF2-40B4-BE49-F238E27FC236}">
              <a16:creationId xmlns:a16="http://schemas.microsoft.com/office/drawing/2014/main" id="{FB42101F-D412-4FDC-ACE0-72293D46D2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" name="AutoShape 31">
          <a:extLst>
            <a:ext uri="{FF2B5EF4-FFF2-40B4-BE49-F238E27FC236}">
              <a16:creationId xmlns:a16="http://schemas.microsoft.com/office/drawing/2014/main" id="{42BEADAE-A10E-4104-8C0A-088E1C8F87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" name="AutoShape 31">
          <a:extLst>
            <a:ext uri="{FF2B5EF4-FFF2-40B4-BE49-F238E27FC236}">
              <a16:creationId xmlns:a16="http://schemas.microsoft.com/office/drawing/2014/main" id="{194E06EA-BEE2-49C2-9A2A-8EF6858E8E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" name="AutoShape 31">
          <a:extLst>
            <a:ext uri="{FF2B5EF4-FFF2-40B4-BE49-F238E27FC236}">
              <a16:creationId xmlns:a16="http://schemas.microsoft.com/office/drawing/2014/main" id="{FA2A127B-0511-4BF0-B954-A9488C892B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" name="AutoShape 31">
          <a:extLst>
            <a:ext uri="{FF2B5EF4-FFF2-40B4-BE49-F238E27FC236}">
              <a16:creationId xmlns:a16="http://schemas.microsoft.com/office/drawing/2014/main" id="{0A390935-B84E-4847-8267-1938BF4C33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" name="AutoShape 31">
          <a:extLst>
            <a:ext uri="{FF2B5EF4-FFF2-40B4-BE49-F238E27FC236}">
              <a16:creationId xmlns:a16="http://schemas.microsoft.com/office/drawing/2014/main" id="{C16CFABE-3AD4-4E8A-9F76-87BFD6E1AB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" name="AutoShape 31">
          <a:extLst>
            <a:ext uri="{FF2B5EF4-FFF2-40B4-BE49-F238E27FC236}">
              <a16:creationId xmlns:a16="http://schemas.microsoft.com/office/drawing/2014/main" id="{BF953869-A9AF-49AB-A9B5-1EFDD7EB0F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" name="AutoShape 31">
          <a:extLst>
            <a:ext uri="{FF2B5EF4-FFF2-40B4-BE49-F238E27FC236}">
              <a16:creationId xmlns:a16="http://schemas.microsoft.com/office/drawing/2014/main" id="{2A7E3325-EE27-4BB7-A771-27833AAAC6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" name="AutoShape 31">
          <a:extLst>
            <a:ext uri="{FF2B5EF4-FFF2-40B4-BE49-F238E27FC236}">
              <a16:creationId xmlns:a16="http://schemas.microsoft.com/office/drawing/2014/main" id="{7A42BF91-10FB-49D4-BB88-7AD9D9902C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" name="AutoShape 31">
          <a:extLst>
            <a:ext uri="{FF2B5EF4-FFF2-40B4-BE49-F238E27FC236}">
              <a16:creationId xmlns:a16="http://schemas.microsoft.com/office/drawing/2014/main" id="{C815DFD8-0BA2-4BCE-B465-78C9AC36F5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" name="AutoShape 31">
          <a:extLst>
            <a:ext uri="{FF2B5EF4-FFF2-40B4-BE49-F238E27FC236}">
              <a16:creationId xmlns:a16="http://schemas.microsoft.com/office/drawing/2014/main" id="{FE0338D1-AC97-4187-BC76-16AAA6C5EB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" name="AutoShape 31">
          <a:extLst>
            <a:ext uri="{FF2B5EF4-FFF2-40B4-BE49-F238E27FC236}">
              <a16:creationId xmlns:a16="http://schemas.microsoft.com/office/drawing/2014/main" id="{904C55EA-50EE-4D14-8A48-D971AF52E3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" name="AutoShape 31">
          <a:extLst>
            <a:ext uri="{FF2B5EF4-FFF2-40B4-BE49-F238E27FC236}">
              <a16:creationId xmlns:a16="http://schemas.microsoft.com/office/drawing/2014/main" id="{6682D7B8-D12E-442F-96AD-15D320776C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" name="AutoShape 31">
          <a:extLst>
            <a:ext uri="{FF2B5EF4-FFF2-40B4-BE49-F238E27FC236}">
              <a16:creationId xmlns:a16="http://schemas.microsoft.com/office/drawing/2014/main" id="{C678B8DB-E6FB-4ED7-935F-72D0E1C5D8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" name="AutoShape 31">
          <a:extLst>
            <a:ext uri="{FF2B5EF4-FFF2-40B4-BE49-F238E27FC236}">
              <a16:creationId xmlns:a16="http://schemas.microsoft.com/office/drawing/2014/main" id="{4397E0F9-7DE9-4FA7-98F1-2065B0B4F5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" name="AutoShape 31">
          <a:extLst>
            <a:ext uri="{FF2B5EF4-FFF2-40B4-BE49-F238E27FC236}">
              <a16:creationId xmlns:a16="http://schemas.microsoft.com/office/drawing/2014/main" id="{D75A9DF7-48FB-4A32-9926-40918B1B4A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" name="AutoShape 31">
          <a:extLst>
            <a:ext uri="{FF2B5EF4-FFF2-40B4-BE49-F238E27FC236}">
              <a16:creationId xmlns:a16="http://schemas.microsoft.com/office/drawing/2014/main" id="{59684588-5CC8-47AD-946B-9B4744F7AD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" name="AutoShape 31">
          <a:extLst>
            <a:ext uri="{FF2B5EF4-FFF2-40B4-BE49-F238E27FC236}">
              <a16:creationId xmlns:a16="http://schemas.microsoft.com/office/drawing/2014/main" id="{30F3144F-6EEA-4877-A16A-FBCF0916A3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" name="AutoShape 31">
          <a:extLst>
            <a:ext uri="{FF2B5EF4-FFF2-40B4-BE49-F238E27FC236}">
              <a16:creationId xmlns:a16="http://schemas.microsoft.com/office/drawing/2014/main" id="{7BEB2EAB-B3B6-4A6E-81A0-AB1BF0DFF5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" name="AutoShape 31">
          <a:extLst>
            <a:ext uri="{FF2B5EF4-FFF2-40B4-BE49-F238E27FC236}">
              <a16:creationId xmlns:a16="http://schemas.microsoft.com/office/drawing/2014/main" id="{5F9EAE5D-907F-4242-8EC2-E3E2F73058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" name="AutoShape 31">
          <a:extLst>
            <a:ext uri="{FF2B5EF4-FFF2-40B4-BE49-F238E27FC236}">
              <a16:creationId xmlns:a16="http://schemas.microsoft.com/office/drawing/2014/main" id="{18994248-6DF5-46E2-A704-1ADED8FD3E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" name="AutoShape 31">
          <a:extLst>
            <a:ext uri="{FF2B5EF4-FFF2-40B4-BE49-F238E27FC236}">
              <a16:creationId xmlns:a16="http://schemas.microsoft.com/office/drawing/2014/main" id="{632861C7-E01B-412F-8C1E-983F10A986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" name="AutoShape 31">
          <a:extLst>
            <a:ext uri="{FF2B5EF4-FFF2-40B4-BE49-F238E27FC236}">
              <a16:creationId xmlns:a16="http://schemas.microsoft.com/office/drawing/2014/main" id="{44CE56FD-39D1-4192-879A-80DCC1BD76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" name="AutoShape 31">
          <a:extLst>
            <a:ext uri="{FF2B5EF4-FFF2-40B4-BE49-F238E27FC236}">
              <a16:creationId xmlns:a16="http://schemas.microsoft.com/office/drawing/2014/main" id="{FC9AAF9B-2C24-41BB-A9B9-B0C042ECF5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" name="AutoShape 31">
          <a:extLst>
            <a:ext uri="{FF2B5EF4-FFF2-40B4-BE49-F238E27FC236}">
              <a16:creationId xmlns:a16="http://schemas.microsoft.com/office/drawing/2014/main" id="{2CF182BC-35C9-4A4C-AD79-6004B1C5FF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" name="AutoShape 31">
          <a:extLst>
            <a:ext uri="{FF2B5EF4-FFF2-40B4-BE49-F238E27FC236}">
              <a16:creationId xmlns:a16="http://schemas.microsoft.com/office/drawing/2014/main" id="{6A523506-F4D5-492F-B326-86458C73B4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" name="AutoShape 31">
          <a:extLst>
            <a:ext uri="{FF2B5EF4-FFF2-40B4-BE49-F238E27FC236}">
              <a16:creationId xmlns:a16="http://schemas.microsoft.com/office/drawing/2014/main" id="{C3CE0A7D-AB8D-417D-9040-5E3727294B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" name="AutoShape 31">
          <a:extLst>
            <a:ext uri="{FF2B5EF4-FFF2-40B4-BE49-F238E27FC236}">
              <a16:creationId xmlns:a16="http://schemas.microsoft.com/office/drawing/2014/main" id="{0AB8D369-BF27-4D28-8C06-9D01AC4FCD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" name="AutoShape 31">
          <a:extLst>
            <a:ext uri="{FF2B5EF4-FFF2-40B4-BE49-F238E27FC236}">
              <a16:creationId xmlns:a16="http://schemas.microsoft.com/office/drawing/2014/main" id="{BCFD947A-1910-4332-BA12-0D04EDCA28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" name="AutoShape 31">
          <a:extLst>
            <a:ext uri="{FF2B5EF4-FFF2-40B4-BE49-F238E27FC236}">
              <a16:creationId xmlns:a16="http://schemas.microsoft.com/office/drawing/2014/main" id="{5625112E-CBC5-4B26-A608-08A22BC1A7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" name="AutoShape 31">
          <a:extLst>
            <a:ext uri="{FF2B5EF4-FFF2-40B4-BE49-F238E27FC236}">
              <a16:creationId xmlns:a16="http://schemas.microsoft.com/office/drawing/2014/main" id="{06999CC7-39B9-4C96-9761-95184CFC46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" name="AutoShape 31">
          <a:extLst>
            <a:ext uri="{FF2B5EF4-FFF2-40B4-BE49-F238E27FC236}">
              <a16:creationId xmlns:a16="http://schemas.microsoft.com/office/drawing/2014/main" id="{8D13F63D-C0BF-4609-A483-D3D3363160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" name="AutoShape 31">
          <a:extLst>
            <a:ext uri="{FF2B5EF4-FFF2-40B4-BE49-F238E27FC236}">
              <a16:creationId xmlns:a16="http://schemas.microsoft.com/office/drawing/2014/main" id="{FA8DAA25-42B5-4F8F-96AE-0A8B812298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" name="AutoShape 31">
          <a:extLst>
            <a:ext uri="{FF2B5EF4-FFF2-40B4-BE49-F238E27FC236}">
              <a16:creationId xmlns:a16="http://schemas.microsoft.com/office/drawing/2014/main" id="{CB7B9F4B-474B-4AB7-AF72-DA16E981F5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" name="AutoShape 31">
          <a:extLst>
            <a:ext uri="{FF2B5EF4-FFF2-40B4-BE49-F238E27FC236}">
              <a16:creationId xmlns:a16="http://schemas.microsoft.com/office/drawing/2014/main" id="{791BFDE4-892C-4AA2-BEC8-A28D0AF2A0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" name="AutoShape 31">
          <a:extLst>
            <a:ext uri="{FF2B5EF4-FFF2-40B4-BE49-F238E27FC236}">
              <a16:creationId xmlns:a16="http://schemas.microsoft.com/office/drawing/2014/main" id="{93E39ACE-92D8-408E-847B-5549F0B2B6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" name="AutoShape 31">
          <a:extLst>
            <a:ext uri="{FF2B5EF4-FFF2-40B4-BE49-F238E27FC236}">
              <a16:creationId xmlns:a16="http://schemas.microsoft.com/office/drawing/2014/main" id="{421B8271-2A44-40D0-A770-58393EC50D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" name="AutoShape 31">
          <a:extLst>
            <a:ext uri="{FF2B5EF4-FFF2-40B4-BE49-F238E27FC236}">
              <a16:creationId xmlns:a16="http://schemas.microsoft.com/office/drawing/2014/main" id="{016FB992-4DEC-4067-BBAA-C36A9B0571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" name="AutoShape 31">
          <a:extLst>
            <a:ext uri="{FF2B5EF4-FFF2-40B4-BE49-F238E27FC236}">
              <a16:creationId xmlns:a16="http://schemas.microsoft.com/office/drawing/2014/main" id="{AE24AA2E-057C-452D-ADF8-4525FC9CBB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" name="AutoShape 31">
          <a:extLst>
            <a:ext uri="{FF2B5EF4-FFF2-40B4-BE49-F238E27FC236}">
              <a16:creationId xmlns:a16="http://schemas.microsoft.com/office/drawing/2014/main" id="{CAC5CED3-CD13-4196-9521-460D4CD616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" name="AutoShape 31">
          <a:extLst>
            <a:ext uri="{FF2B5EF4-FFF2-40B4-BE49-F238E27FC236}">
              <a16:creationId xmlns:a16="http://schemas.microsoft.com/office/drawing/2014/main" id="{9516F283-935F-4917-96CC-41F29569FC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" name="AutoShape 31">
          <a:extLst>
            <a:ext uri="{FF2B5EF4-FFF2-40B4-BE49-F238E27FC236}">
              <a16:creationId xmlns:a16="http://schemas.microsoft.com/office/drawing/2014/main" id="{CF0DD633-6DBC-4CCE-9CA6-817FDFA67F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" name="AutoShape 31">
          <a:extLst>
            <a:ext uri="{FF2B5EF4-FFF2-40B4-BE49-F238E27FC236}">
              <a16:creationId xmlns:a16="http://schemas.microsoft.com/office/drawing/2014/main" id="{968AF3B3-5C0B-4794-A8F2-B18FEC7D76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" name="AutoShape 31">
          <a:extLst>
            <a:ext uri="{FF2B5EF4-FFF2-40B4-BE49-F238E27FC236}">
              <a16:creationId xmlns:a16="http://schemas.microsoft.com/office/drawing/2014/main" id="{B1A8ABCC-3A5E-4F8E-B741-A97FB5810B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" name="AutoShape 31">
          <a:extLst>
            <a:ext uri="{FF2B5EF4-FFF2-40B4-BE49-F238E27FC236}">
              <a16:creationId xmlns:a16="http://schemas.microsoft.com/office/drawing/2014/main" id="{DCB66C0A-F6BF-42D8-8832-7E6A107D75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" name="AutoShape 31">
          <a:extLst>
            <a:ext uri="{FF2B5EF4-FFF2-40B4-BE49-F238E27FC236}">
              <a16:creationId xmlns:a16="http://schemas.microsoft.com/office/drawing/2014/main" id="{BA9D3023-8290-409A-A1A7-508B8BD34C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" name="AutoShape 31">
          <a:extLst>
            <a:ext uri="{FF2B5EF4-FFF2-40B4-BE49-F238E27FC236}">
              <a16:creationId xmlns:a16="http://schemas.microsoft.com/office/drawing/2014/main" id="{54F7225A-D800-4E27-8412-390D34D700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" name="AutoShape 31">
          <a:extLst>
            <a:ext uri="{FF2B5EF4-FFF2-40B4-BE49-F238E27FC236}">
              <a16:creationId xmlns:a16="http://schemas.microsoft.com/office/drawing/2014/main" id="{09BC24F6-C308-4382-95F0-D0A0EE50DC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" name="AutoShape 31">
          <a:extLst>
            <a:ext uri="{FF2B5EF4-FFF2-40B4-BE49-F238E27FC236}">
              <a16:creationId xmlns:a16="http://schemas.microsoft.com/office/drawing/2014/main" id="{502A5F97-9CF8-4D16-BF43-781066110F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" name="AutoShape 31">
          <a:extLst>
            <a:ext uri="{FF2B5EF4-FFF2-40B4-BE49-F238E27FC236}">
              <a16:creationId xmlns:a16="http://schemas.microsoft.com/office/drawing/2014/main" id="{D190B4B6-DB7A-4B50-941C-0B4E02A4F8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" name="AutoShape 31">
          <a:extLst>
            <a:ext uri="{FF2B5EF4-FFF2-40B4-BE49-F238E27FC236}">
              <a16:creationId xmlns:a16="http://schemas.microsoft.com/office/drawing/2014/main" id="{6F26F68F-FD28-470C-8E53-0383A8B4FD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" name="AutoShape 31">
          <a:extLst>
            <a:ext uri="{FF2B5EF4-FFF2-40B4-BE49-F238E27FC236}">
              <a16:creationId xmlns:a16="http://schemas.microsoft.com/office/drawing/2014/main" id="{9571E7F0-3DBA-4876-A93D-EBCE853CD0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" name="AutoShape 31">
          <a:extLst>
            <a:ext uri="{FF2B5EF4-FFF2-40B4-BE49-F238E27FC236}">
              <a16:creationId xmlns:a16="http://schemas.microsoft.com/office/drawing/2014/main" id="{CA59987D-B58F-476D-8DB9-456B3EF502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" name="AutoShape 31">
          <a:extLst>
            <a:ext uri="{FF2B5EF4-FFF2-40B4-BE49-F238E27FC236}">
              <a16:creationId xmlns:a16="http://schemas.microsoft.com/office/drawing/2014/main" id="{03B5E432-8D7A-4602-A722-C15DF4A13B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" name="AutoShape 31">
          <a:extLst>
            <a:ext uri="{FF2B5EF4-FFF2-40B4-BE49-F238E27FC236}">
              <a16:creationId xmlns:a16="http://schemas.microsoft.com/office/drawing/2014/main" id="{37CB2884-4209-4EB0-81EC-7A287CB11B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" name="AutoShape 31">
          <a:extLst>
            <a:ext uri="{FF2B5EF4-FFF2-40B4-BE49-F238E27FC236}">
              <a16:creationId xmlns:a16="http://schemas.microsoft.com/office/drawing/2014/main" id="{EB14C2EB-22F1-4DAC-8300-4CE19253A1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" name="AutoShape 31">
          <a:extLst>
            <a:ext uri="{FF2B5EF4-FFF2-40B4-BE49-F238E27FC236}">
              <a16:creationId xmlns:a16="http://schemas.microsoft.com/office/drawing/2014/main" id="{3E4CCA0B-9888-4305-9A47-2D09B5DF60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" name="AutoShape 31">
          <a:extLst>
            <a:ext uri="{FF2B5EF4-FFF2-40B4-BE49-F238E27FC236}">
              <a16:creationId xmlns:a16="http://schemas.microsoft.com/office/drawing/2014/main" id="{1B69FFFE-6BC4-474B-A2AF-76689CB1E7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" name="AutoShape 31">
          <a:extLst>
            <a:ext uri="{FF2B5EF4-FFF2-40B4-BE49-F238E27FC236}">
              <a16:creationId xmlns:a16="http://schemas.microsoft.com/office/drawing/2014/main" id="{ADA50E4F-8AE0-418C-8336-DC73FC233C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" name="AutoShape 31">
          <a:extLst>
            <a:ext uri="{FF2B5EF4-FFF2-40B4-BE49-F238E27FC236}">
              <a16:creationId xmlns:a16="http://schemas.microsoft.com/office/drawing/2014/main" id="{BC8277EF-1F0D-44C8-911E-6D1E157DD9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" name="AutoShape 31">
          <a:extLst>
            <a:ext uri="{FF2B5EF4-FFF2-40B4-BE49-F238E27FC236}">
              <a16:creationId xmlns:a16="http://schemas.microsoft.com/office/drawing/2014/main" id="{6C3B17BA-00AB-43CC-9E5C-F5082CC33F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" name="AutoShape 31">
          <a:extLst>
            <a:ext uri="{FF2B5EF4-FFF2-40B4-BE49-F238E27FC236}">
              <a16:creationId xmlns:a16="http://schemas.microsoft.com/office/drawing/2014/main" id="{B07D2A86-769D-482D-A156-61C1ED5353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" name="AutoShape 31">
          <a:extLst>
            <a:ext uri="{FF2B5EF4-FFF2-40B4-BE49-F238E27FC236}">
              <a16:creationId xmlns:a16="http://schemas.microsoft.com/office/drawing/2014/main" id="{8A4B6882-4889-4002-8EBD-33B0A3D01B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" name="AutoShape 31">
          <a:extLst>
            <a:ext uri="{FF2B5EF4-FFF2-40B4-BE49-F238E27FC236}">
              <a16:creationId xmlns:a16="http://schemas.microsoft.com/office/drawing/2014/main" id="{0C041E49-ABAC-4BF1-BCF7-8BC1FA3B0B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" name="AutoShape 31">
          <a:extLst>
            <a:ext uri="{FF2B5EF4-FFF2-40B4-BE49-F238E27FC236}">
              <a16:creationId xmlns:a16="http://schemas.microsoft.com/office/drawing/2014/main" id="{F1C02548-4B79-4154-A1A5-C66756D289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" name="AutoShape 31">
          <a:extLst>
            <a:ext uri="{FF2B5EF4-FFF2-40B4-BE49-F238E27FC236}">
              <a16:creationId xmlns:a16="http://schemas.microsoft.com/office/drawing/2014/main" id="{A742EDD1-59A0-4362-BA89-70C04B953D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" name="AutoShape 31">
          <a:extLst>
            <a:ext uri="{FF2B5EF4-FFF2-40B4-BE49-F238E27FC236}">
              <a16:creationId xmlns:a16="http://schemas.microsoft.com/office/drawing/2014/main" id="{2CB48516-4AF0-4CD7-BAE8-B5CDC51F3A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" name="AutoShape 31">
          <a:extLst>
            <a:ext uri="{FF2B5EF4-FFF2-40B4-BE49-F238E27FC236}">
              <a16:creationId xmlns:a16="http://schemas.microsoft.com/office/drawing/2014/main" id="{1CA17918-669F-41F7-AD14-7CEA6B10EC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" name="AutoShape 31">
          <a:extLst>
            <a:ext uri="{FF2B5EF4-FFF2-40B4-BE49-F238E27FC236}">
              <a16:creationId xmlns:a16="http://schemas.microsoft.com/office/drawing/2014/main" id="{96FDA7A7-A32A-48ED-A90C-536B9CB8E2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" name="AutoShape 31">
          <a:extLst>
            <a:ext uri="{FF2B5EF4-FFF2-40B4-BE49-F238E27FC236}">
              <a16:creationId xmlns:a16="http://schemas.microsoft.com/office/drawing/2014/main" id="{607D0ACA-B744-44E8-BEF9-A63F67F372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" name="AutoShape 31">
          <a:extLst>
            <a:ext uri="{FF2B5EF4-FFF2-40B4-BE49-F238E27FC236}">
              <a16:creationId xmlns:a16="http://schemas.microsoft.com/office/drawing/2014/main" id="{B50DEA61-AC52-4483-A9AC-37D17C24EE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" name="AutoShape 31">
          <a:extLst>
            <a:ext uri="{FF2B5EF4-FFF2-40B4-BE49-F238E27FC236}">
              <a16:creationId xmlns:a16="http://schemas.microsoft.com/office/drawing/2014/main" id="{5508131B-2D25-459C-8C93-2E673F1CB8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" name="AutoShape 31">
          <a:extLst>
            <a:ext uri="{FF2B5EF4-FFF2-40B4-BE49-F238E27FC236}">
              <a16:creationId xmlns:a16="http://schemas.microsoft.com/office/drawing/2014/main" id="{7541BDAB-64D0-4036-9242-2C5C1B820F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7" name="AutoShape 31">
          <a:extLst>
            <a:ext uri="{FF2B5EF4-FFF2-40B4-BE49-F238E27FC236}">
              <a16:creationId xmlns:a16="http://schemas.microsoft.com/office/drawing/2014/main" id="{69AC913A-092B-4D31-87EC-F22A3BAFB8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8" name="AutoShape 31">
          <a:extLst>
            <a:ext uri="{FF2B5EF4-FFF2-40B4-BE49-F238E27FC236}">
              <a16:creationId xmlns:a16="http://schemas.microsoft.com/office/drawing/2014/main" id="{CDFF57A4-87FC-4988-A79E-0B8BC10C57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9" name="AutoShape 31">
          <a:extLst>
            <a:ext uri="{FF2B5EF4-FFF2-40B4-BE49-F238E27FC236}">
              <a16:creationId xmlns:a16="http://schemas.microsoft.com/office/drawing/2014/main" id="{2156F7A4-A577-43D8-9C6A-026C6B0721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0" name="AutoShape 31">
          <a:extLst>
            <a:ext uri="{FF2B5EF4-FFF2-40B4-BE49-F238E27FC236}">
              <a16:creationId xmlns:a16="http://schemas.microsoft.com/office/drawing/2014/main" id="{D73F19DF-508C-4787-93B1-B52C00C52C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1" name="AutoShape 31">
          <a:extLst>
            <a:ext uri="{FF2B5EF4-FFF2-40B4-BE49-F238E27FC236}">
              <a16:creationId xmlns:a16="http://schemas.microsoft.com/office/drawing/2014/main" id="{3CBC33EE-5BC1-46D7-A61A-3757D1A56C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2" name="AutoShape 31">
          <a:extLst>
            <a:ext uri="{FF2B5EF4-FFF2-40B4-BE49-F238E27FC236}">
              <a16:creationId xmlns:a16="http://schemas.microsoft.com/office/drawing/2014/main" id="{2B10F4E1-FD87-427D-BFFA-8E0F1B94A2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3" name="AutoShape 31">
          <a:extLst>
            <a:ext uri="{FF2B5EF4-FFF2-40B4-BE49-F238E27FC236}">
              <a16:creationId xmlns:a16="http://schemas.microsoft.com/office/drawing/2014/main" id="{5B60B4C3-091B-41AF-A9F6-26BC2BF5DE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4" name="AutoShape 31">
          <a:extLst>
            <a:ext uri="{FF2B5EF4-FFF2-40B4-BE49-F238E27FC236}">
              <a16:creationId xmlns:a16="http://schemas.microsoft.com/office/drawing/2014/main" id="{9941E6B7-180B-4B34-B0F7-E7F6DC82C2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5" name="AutoShape 31">
          <a:extLst>
            <a:ext uri="{FF2B5EF4-FFF2-40B4-BE49-F238E27FC236}">
              <a16:creationId xmlns:a16="http://schemas.microsoft.com/office/drawing/2014/main" id="{FE9C7895-52D7-4409-9414-C8747DFB03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6" name="AutoShape 31">
          <a:extLst>
            <a:ext uri="{FF2B5EF4-FFF2-40B4-BE49-F238E27FC236}">
              <a16:creationId xmlns:a16="http://schemas.microsoft.com/office/drawing/2014/main" id="{35AB2A79-EA57-4689-B86A-6180F2B061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7" name="AutoShape 31">
          <a:extLst>
            <a:ext uri="{FF2B5EF4-FFF2-40B4-BE49-F238E27FC236}">
              <a16:creationId xmlns:a16="http://schemas.microsoft.com/office/drawing/2014/main" id="{E41E182E-41D1-4251-9980-9C321AF1F0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8" name="AutoShape 31">
          <a:extLst>
            <a:ext uri="{FF2B5EF4-FFF2-40B4-BE49-F238E27FC236}">
              <a16:creationId xmlns:a16="http://schemas.microsoft.com/office/drawing/2014/main" id="{714354E2-9748-4DA7-A9D3-3DC45C278C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09" name="AutoShape 31">
          <a:extLst>
            <a:ext uri="{FF2B5EF4-FFF2-40B4-BE49-F238E27FC236}">
              <a16:creationId xmlns:a16="http://schemas.microsoft.com/office/drawing/2014/main" id="{5C9FBA43-4783-4A2E-B76B-72B38D2C4D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0" name="AutoShape 31">
          <a:extLst>
            <a:ext uri="{FF2B5EF4-FFF2-40B4-BE49-F238E27FC236}">
              <a16:creationId xmlns:a16="http://schemas.microsoft.com/office/drawing/2014/main" id="{88D22714-9252-4144-B8EA-8A8FBD9A06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1" name="AutoShape 31">
          <a:extLst>
            <a:ext uri="{FF2B5EF4-FFF2-40B4-BE49-F238E27FC236}">
              <a16:creationId xmlns:a16="http://schemas.microsoft.com/office/drawing/2014/main" id="{9D078D04-1DB6-491B-BBE3-4CFBD37DFA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2" name="AutoShape 31">
          <a:extLst>
            <a:ext uri="{FF2B5EF4-FFF2-40B4-BE49-F238E27FC236}">
              <a16:creationId xmlns:a16="http://schemas.microsoft.com/office/drawing/2014/main" id="{E9301EFB-DB40-4F8B-A3FA-6650A359C6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3" name="AutoShape 31">
          <a:extLst>
            <a:ext uri="{FF2B5EF4-FFF2-40B4-BE49-F238E27FC236}">
              <a16:creationId xmlns:a16="http://schemas.microsoft.com/office/drawing/2014/main" id="{3AEF07AB-C0F8-46F4-8269-FAB49B16E8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4" name="AutoShape 31">
          <a:extLst>
            <a:ext uri="{FF2B5EF4-FFF2-40B4-BE49-F238E27FC236}">
              <a16:creationId xmlns:a16="http://schemas.microsoft.com/office/drawing/2014/main" id="{644BF144-8C0D-43A9-ABE9-D4AF94CCE4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5" name="AutoShape 31">
          <a:extLst>
            <a:ext uri="{FF2B5EF4-FFF2-40B4-BE49-F238E27FC236}">
              <a16:creationId xmlns:a16="http://schemas.microsoft.com/office/drawing/2014/main" id="{4485A015-2423-482E-B6EE-09F189FFB5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6" name="AutoShape 31">
          <a:extLst>
            <a:ext uri="{FF2B5EF4-FFF2-40B4-BE49-F238E27FC236}">
              <a16:creationId xmlns:a16="http://schemas.microsoft.com/office/drawing/2014/main" id="{138B2F0F-4938-453E-A36F-80F1825300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7" name="AutoShape 31">
          <a:extLst>
            <a:ext uri="{FF2B5EF4-FFF2-40B4-BE49-F238E27FC236}">
              <a16:creationId xmlns:a16="http://schemas.microsoft.com/office/drawing/2014/main" id="{665DA788-224F-4425-83A1-B1D23BBE02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8" name="AutoShape 31">
          <a:extLst>
            <a:ext uri="{FF2B5EF4-FFF2-40B4-BE49-F238E27FC236}">
              <a16:creationId xmlns:a16="http://schemas.microsoft.com/office/drawing/2014/main" id="{79321881-5AC1-41C0-9B3F-141FDC9003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19" name="AutoShape 31">
          <a:extLst>
            <a:ext uri="{FF2B5EF4-FFF2-40B4-BE49-F238E27FC236}">
              <a16:creationId xmlns:a16="http://schemas.microsoft.com/office/drawing/2014/main" id="{F7E1A11A-4EC0-42D1-8EB9-CD0C7FB6A6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0" name="AutoShape 31">
          <a:extLst>
            <a:ext uri="{FF2B5EF4-FFF2-40B4-BE49-F238E27FC236}">
              <a16:creationId xmlns:a16="http://schemas.microsoft.com/office/drawing/2014/main" id="{FB8D29B5-CCB4-497F-A72F-B37FDA3393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1" name="AutoShape 31">
          <a:extLst>
            <a:ext uri="{FF2B5EF4-FFF2-40B4-BE49-F238E27FC236}">
              <a16:creationId xmlns:a16="http://schemas.microsoft.com/office/drawing/2014/main" id="{C969A2B5-B7C3-45C6-AB43-ADDECE2969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2" name="AutoShape 31">
          <a:extLst>
            <a:ext uri="{FF2B5EF4-FFF2-40B4-BE49-F238E27FC236}">
              <a16:creationId xmlns:a16="http://schemas.microsoft.com/office/drawing/2014/main" id="{09FF989B-136B-45AC-9F7D-23F305C0EC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3" name="AutoShape 31">
          <a:extLst>
            <a:ext uri="{FF2B5EF4-FFF2-40B4-BE49-F238E27FC236}">
              <a16:creationId xmlns:a16="http://schemas.microsoft.com/office/drawing/2014/main" id="{18A18C46-9A83-4CB6-85C2-FC4731D3A5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4" name="AutoShape 31">
          <a:extLst>
            <a:ext uri="{FF2B5EF4-FFF2-40B4-BE49-F238E27FC236}">
              <a16:creationId xmlns:a16="http://schemas.microsoft.com/office/drawing/2014/main" id="{29EFED7D-54A9-4C1D-A5AA-07392F2F69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5" name="AutoShape 31">
          <a:extLst>
            <a:ext uri="{FF2B5EF4-FFF2-40B4-BE49-F238E27FC236}">
              <a16:creationId xmlns:a16="http://schemas.microsoft.com/office/drawing/2014/main" id="{E8E448FC-4AA5-4302-89BB-148DD2D3C2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6" name="AutoShape 31">
          <a:extLst>
            <a:ext uri="{FF2B5EF4-FFF2-40B4-BE49-F238E27FC236}">
              <a16:creationId xmlns:a16="http://schemas.microsoft.com/office/drawing/2014/main" id="{BFA84277-AD57-4B35-B631-82F84C75D5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7" name="AutoShape 31">
          <a:extLst>
            <a:ext uri="{FF2B5EF4-FFF2-40B4-BE49-F238E27FC236}">
              <a16:creationId xmlns:a16="http://schemas.microsoft.com/office/drawing/2014/main" id="{C3D10E7C-828C-49EE-A90D-461EC6BFD3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8" name="AutoShape 31">
          <a:extLst>
            <a:ext uri="{FF2B5EF4-FFF2-40B4-BE49-F238E27FC236}">
              <a16:creationId xmlns:a16="http://schemas.microsoft.com/office/drawing/2014/main" id="{9E74C28E-23A9-41C3-86F3-9434639BA4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29" name="AutoShape 31">
          <a:extLst>
            <a:ext uri="{FF2B5EF4-FFF2-40B4-BE49-F238E27FC236}">
              <a16:creationId xmlns:a16="http://schemas.microsoft.com/office/drawing/2014/main" id="{F8C6D15E-4BC8-458E-B689-A4A73D5E77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0" name="AutoShape 31">
          <a:extLst>
            <a:ext uri="{FF2B5EF4-FFF2-40B4-BE49-F238E27FC236}">
              <a16:creationId xmlns:a16="http://schemas.microsoft.com/office/drawing/2014/main" id="{CE3CB7FC-7328-458D-A9DE-92CB45BD51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1" name="AutoShape 31">
          <a:extLst>
            <a:ext uri="{FF2B5EF4-FFF2-40B4-BE49-F238E27FC236}">
              <a16:creationId xmlns:a16="http://schemas.microsoft.com/office/drawing/2014/main" id="{935249E2-2FF1-4F85-B977-B2415486B3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2" name="AutoShape 31">
          <a:extLst>
            <a:ext uri="{FF2B5EF4-FFF2-40B4-BE49-F238E27FC236}">
              <a16:creationId xmlns:a16="http://schemas.microsoft.com/office/drawing/2014/main" id="{F4E5F23B-BCC1-4432-81EF-3C8B5E529F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3" name="AutoShape 31">
          <a:extLst>
            <a:ext uri="{FF2B5EF4-FFF2-40B4-BE49-F238E27FC236}">
              <a16:creationId xmlns:a16="http://schemas.microsoft.com/office/drawing/2014/main" id="{E54BA054-18BA-4014-8BCD-34AC24CD1B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4" name="AutoShape 31">
          <a:extLst>
            <a:ext uri="{FF2B5EF4-FFF2-40B4-BE49-F238E27FC236}">
              <a16:creationId xmlns:a16="http://schemas.microsoft.com/office/drawing/2014/main" id="{BCD1D0F8-56D6-4FA2-8DBF-23C665A2BD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5" name="AutoShape 31">
          <a:extLst>
            <a:ext uri="{FF2B5EF4-FFF2-40B4-BE49-F238E27FC236}">
              <a16:creationId xmlns:a16="http://schemas.microsoft.com/office/drawing/2014/main" id="{953DCFA4-2C14-427F-B983-1240124A0F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6" name="AutoShape 31">
          <a:extLst>
            <a:ext uri="{FF2B5EF4-FFF2-40B4-BE49-F238E27FC236}">
              <a16:creationId xmlns:a16="http://schemas.microsoft.com/office/drawing/2014/main" id="{1EEFF329-EA87-4689-A2BB-EB7F80EDF3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7" name="AutoShape 31">
          <a:extLst>
            <a:ext uri="{FF2B5EF4-FFF2-40B4-BE49-F238E27FC236}">
              <a16:creationId xmlns:a16="http://schemas.microsoft.com/office/drawing/2014/main" id="{A6FA1ECF-350C-4BD4-9025-1BE3DA6401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8" name="AutoShape 31">
          <a:extLst>
            <a:ext uri="{FF2B5EF4-FFF2-40B4-BE49-F238E27FC236}">
              <a16:creationId xmlns:a16="http://schemas.microsoft.com/office/drawing/2014/main" id="{025E66EE-9A80-4E0C-953B-58C0C63215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39" name="AutoShape 31">
          <a:extLst>
            <a:ext uri="{FF2B5EF4-FFF2-40B4-BE49-F238E27FC236}">
              <a16:creationId xmlns:a16="http://schemas.microsoft.com/office/drawing/2014/main" id="{F58C39CD-BBA5-4B92-AC89-B3C4B36CA0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0" name="AutoShape 31">
          <a:extLst>
            <a:ext uri="{FF2B5EF4-FFF2-40B4-BE49-F238E27FC236}">
              <a16:creationId xmlns:a16="http://schemas.microsoft.com/office/drawing/2014/main" id="{C9E86A2E-2D84-4CF5-B62F-29363AFA51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1" name="AutoShape 31">
          <a:extLst>
            <a:ext uri="{FF2B5EF4-FFF2-40B4-BE49-F238E27FC236}">
              <a16:creationId xmlns:a16="http://schemas.microsoft.com/office/drawing/2014/main" id="{C263063F-A68F-40ED-91D0-EF3EDF7FA0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2" name="AutoShape 31">
          <a:extLst>
            <a:ext uri="{FF2B5EF4-FFF2-40B4-BE49-F238E27FC236}">
              <a16:creationId xmlns:a16="http://schemas.microsoft.com/office/drawing/2014/main" id="{EEB40725-6CF4-46F0-A2B1-F38BB09B76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3" name="AutoShape 31">
          <a:extLst>
            <a:ext uri="{FF2B5EF4-FFF2-40B4-BE49-F238E27FC236}">
              <a16:creationId xmlns:a16="http://schemas.microsoft.com/office/drawing/2014/main" id="{D9FA50C9-B6FE-4DE9-A38D-304DE62235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4" name="AutoShape 31">
          <a:extLst>
            <a:ext uri="{FF2B5EF4-FFF2-40B4-BE49-F238E27FC236}">
              <a16:creationId xmlns:a16="http://schemas.microsoft.com/office/drawing/2014/main" id="{D899C1E9-2F5A-4904-A22F-FF4D79BD4A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5" name="AutoShape 31">
          <a:extLst>
            <a:ext uri="{FF2B5EF4-FFF2-40B4-BE49-F238E27FC236}">
              <a16:creationId xmlns:a16="http://schemas.microsoft.com/office/drawing/2014/main" id="{DD5B5548-53FA-4799-B9EA-054290BB04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6" name="AutoShape 31">
          <a:extLst>
            <a:ext uri="{FF2B5EF4-FFF2-40B4-BE49-F238E27FC236}">
              <a16:creationId xmlns:a16="http://schemas.microsoft.com/office/drawing/2014/main" id="{93A5163D-019D-4200-A63C-13A3CCC6C0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7" name="AutoShape 31">
          <a:extLst>
            <a:ext uri="{FF2B5EF4-FFF2-40B4-BE49-F238E27FC236}">
              <a16:creationId xmlns:a16="http://schemas.microsoft.com/office/drawing/2014/main" id="{B6A5FDB6-516F-4784-B58A-2101AC4AB2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8" name="AutoShape 31">
          <a:extLst>
            <a:ext uri="{FF2B5EF4-FFF2-40B4-BE49-F238E27FC236}">
              <a16:creationId xmlns:a16="http://schemas.microsoft.com/office/drawing/2014/main" id="{A4FFA2CD-0328-4643-8E94-89446582B3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49" name="AutoShape 31">
          <a:extLst>
            <a:ext uri="{FF2B5EF4-FFF2-40B4-BE49-F238E27FC236}">
              <a16:creationId xmlns:a16="http://schemas.microsoft.com/office/drawing/2014/main" id="{927637A9-B31A-4446-AC00-5F53BED053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0" name="AutoShape 31">
          <a:extLst>
            <a:ext uri="{FF2B5EF4-FFF2-40B4-BE49-F238E27FC236}">
              <a16:creationId xmlns:a16="http://schemas.microsoft.com/office/drawing/2014/main" id="{7CA003EF-29CE-4C51-8B1D-ACBD22F500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1" name="AutoShape 31">
          <a:extLst>
            <a:ext uri="{FF2B5EF4-FFF2-40B4-BE49-F238E27FC236}">
              <a16:creationId xmlns:a16="http://schemas.microsoft.com/office/drawing/2014/main" id="{465955EA-B8B1-4578-A2AC-3BA5A8AA5C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2" name="AutoShape 31">
          <a:extLst>
            <a:ext uri="{FF2B5EF4-FFF2-40B4-BE49-F238E27FC236}">
              <a16:creationId xmlns:a16="http://schemas.microsoft.com/office/drawing/2014/main" id="{554C1236-3FF1-4284-94E7-F95378E4B0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3" name="AutoShape 31">
          <a:extLst>
            <a:ext uri="{FF2B5EF4-FFF2-40B4-BE49-F238E27FC236}">
              <a16:creationId xmlns:a16="http://schemas.microsoft.com/office/drawing/2014/main" id="{82D8D4A8-F0D4-4F93-B29C-9A2A927141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4" name="AutoShape 31">
          <a:extLst>
            <a:ext uri="{FF2B5EF4-FFF2-40B4-BE49-F238E27FC236}">
              <a16:creationId xmlns:a16="http://schemas.microsoft.com/office/drawing/2014/main" id="{2F2BE986-0097-4C44-AD4D-54518A5545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5" name="AutoShape 31">
          <a:extLst>
            <a:ext uri="{FF2B5EF4-FFF2-40B4-BE49-F238E27FC236}">
              <a16:creationId xmlns:a16="http://schemas.microsoft.com/office/drawing/2014/main" id="{351B4918-6DE4-414A-A084-F288CAA1A2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6" name="AutoShape 31">
          <a:extLst>
            <a:ext uri="{FF2B5EF4-FFF2-40B4-BE49-F238E27FC236}">
              <a16:creationId xmlns:a16="http://schemas.microsoft.com/office/drawing/2014/main" id="{A353FE83-B077-4D1C-B995-687DAF22AF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7" name="AutoShape 31">
          <a:extLst>
            <a:ext uri="{FF2B5EF4-FFF2-40B4-BE49-F238E27FC236}">
              <a16:creationId xmlns:a16="http://schemas.microsoft.com/office/drawing/2014/main" id="{83453B7D-87D2-4D4B-840F-D0934147D4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8" name="AutoShape 31">
          <a:extLst>
            <a:ext uri="{FF2B5EF4-FFF2-40B4-BE49-F238E27FC236}">
              <a16:creationId xmlns:a16="http://schemas.microsoft.com/office/drawing/2014/main" id="{24EDC7AC-C563-45F7-9006-F19137EED0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59" name="AutoShape 31">
          <a:extLst>
            <a:ext uri="{FF2B5EF4-FFF2-40B4-BE49-F238E27FC236}">
              <a16:creationId xmlns:a16="http://schemas.microsoft.com/office/drawing/2014/main" id="{A286F55F-C0F3-4941-9093-941DA401C2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0" name="AutoShape 31">
          <a:extLst>
            <a:ext uri="{FF2B5EF4-FFF2-40B4-BE49-F238E27FC236}">
              <a16:creationId xmlns:a16="http://schemas.microsoft.com/office/drawing/2014/main" id="{101F337D-2195-4C72-96E9-96EB0991DD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1" name="AutoShape 31">
          <a:extLst>
            <a:ext uri="{FF2B5EF4-FFF2-40B4-BE49-F238E27FC236}">
              <a16:creationId xmlns:a16="http://schemas.microsoft.com/office/drawing/2014/main" id="{9FDBD66C-7987-4B61-A2F7-13D5B8ECD0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2" name="AutoShape 31">
          <a:extLst>
            <a:ext uri="{FF2B5EF4-FFF2-40B4-BE49-F238E27FC236}">
              <a16:creationId xmlns:a16="http://schemas.microsoft.com/office/drawing/2014/main" id="{5FE10D1B-D7E3-41FA-B6CC-F82D9896E7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3" name="AutoShape 31">
          <a:extLst>
            <a:ext uri="{FF2B5EF4-FFF2-40B4-BE49-F238E27FC236}">
              <a16:creationId xmlns:a16="http://schemas.microsoft.com/office/drawing/2014/main" id="{D385A963-E21F-4C48-9BED-8EFA925314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4" name="AutoShape 31">
          <a:extLst>
            <a:ext uri="{FF2B5EF4-FFF2-40B4-BE49-F238E27FC236}">
              <a16:creationId xmlns:a16="http://schemas.microsoft.com/office/drawing/2014/main" id="{2757CA57-830F-4607-8790-099CFDAC1A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5" name="AutoShape 31">
          <a:extLst>
            <a:ext uri="{FF2B5EF4-FFF2-40B4-BE49-F238E27FC236}">
              <a16:creationId xmlns:a16="http://schemas.microsoft.com/office/drawing/2014/main" id="{5A536E71-F0C2-4E63-AD45-93BB5AB6BD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6" name="AutoShape 31">
          <a:extLst>
            <a:ext uri="{FF2B5EF4-FFF2-40B4-BE49-F238E27FC236}">
              <a16:creationId xmlns:a16="http://schemas.microsoft.com/office/drawing/2014/main" id="{BDD5C106-C0BC-460A-81FD-AB183E415E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7" name="AutoShape 31">
          <a:extLst>
            <a:ext uri="{FF2B5EF4-FFF2-40B4-BE49-F238E27FC236}">
              <a16:creationId xmlns:a16="http://schemas.microsoft.com/office/drawing/2014/main" id="{948490B3-01D0-4620-813C-DF36E3E6D2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8" name="AutoShape 31">
          <a:extLst>
            <a:ext uri="{FF2B5EF4-FFF2-40B4-BE49-F238E27FC236}">
              <a16:creationId xmlns:a16="http://schemas.microsoft.com/office/drawing/2014/main" id="{2C5682EA-D2F6-4754-BB2C-A374284F22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69" name="AutoShape 31">
          <a:extLst>
            <a:ext uri="{FF2B5EF4-FFF2-40B4-BE49-F238E27FC236}">
              <a16:creationId xmlns:a16="http://schemas.microsoft.com/office/drawing/2014/main" id="{2E457A9B-B48E-494E-810C-96258E2E10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0" name="AutoShape 31">
          <a:extLst>
            <a:ext uri="{FF2B5EF4-FFF2-40B4-BE49-F238E27FC236}">
              <a16:creationId xmlns:a16="http://schemas.microsoft.com/office/drawing/2014/main" id="{932DC553-D9D4-4EA9-8ACE-962F5491CC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1" name="AutoShape 31">
          <a:extLst>
            <a:ext uri="{FF2B5EF4-FFF2-40B4-BE49-F238E27FC236}">
              <a16:creationId xmlns:a16="http://schemas.microsoft.com/office/drawing/2014/main" id="{77050B53-19C2-446D-BADD-903000D195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2" name="AutoShape 31">
          <a:extLst>
            <a:ext uri="{FF2B5EF4-FFF2-40B4-BE49-F238E27FC236}">
              <a16:creationId xmlns:a16="http://schemas.microsoft.com/office/drawing/2014/main" id="{E330AFEF-792E-4DCC-81B1-5C13566A5B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3" name="AutoShape 31">
          <a:extLst>
            <a:ext uri="{FF2B5EF4-FFF2-40B4-BE49-F238E27FC236}">
              <a16:creationId xmlns:a16="http://schemas.microsoft.com/office/drawing/2014/main" id="{C669DF06-29E3-4127-8270-98C88B0458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4" name="AutoShape 31">
          <a:extLst>
            <a:ext uri="{FF2B5EF4-FFF2-40B4-BE49-F238E27FC236}">
              <a16:creationId xmlns:a16="http://schemas.microsoft.com/office/drawing/2014/main" id="{1BC0EBDE-11C9-4427-B863-89135B4253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5" name="AutoShape 31">
          <a:extLst>
            <a:ext uri="{FF2B5EF4-FFF2-40B4-BE49-F238E27FC236}">
              <a16:creationId xmlns:a16="http://schemas.microsoft.com/office/drawing/2014/main" id="{3BADC0AB-7A58-41DC-B6BC-F3D68F2BEF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6" name="AutoShape 31">
          <a:extLst>
            <a:ext uri="{FF2B5EF4-FFF2-40B4-BE49-F238E27FC236}">
              <a16:creationId xmlns:a16="http://schemas.microsoft.com/office/drawing/2014/main" id="{9CEDCDAB-B1B0-46DF-B82F-CD7322D95B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7" name="AutoShape 31">
          <a:extLst>
            <a:ext uri="{FF2B5EF4-FFF2-40B4-BE49-F238E27FC236}">
              <a16:creationId xmlns:a16="http://schemas.microsoft.com/office/drawing/2014/main" id="{EFE466CD-A9E1-4191-A8FE-FF46965F4B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8" name="AutoShape 31">
          <a:extLst>
            <a:ext uri="{FF2B5EF4-FFF2-40B4-BE49-F238E27FC236}">
              <a16:creationId xmlns:a16="http://schemas.microsoft.com/office/drawing/2014/main" id="{3BE1D349-E1F0-44A0-AB34-6D2637E0C9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79" name="AutoShape 31">
          <a:extLst>
            <a:ext uri="{FF2B5EF4-FFF2-40B4-BE49-F238E27FC236}">
              <a16:creationId xmlns:a16="http://schemas.microsoft.com/office/drawing/2014/main" id="{831CECB7-6966-42E6-990D-2E2AA22648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0" name="AutoShape 31">
          <a:extLst>
            <a:ext uri="{FF2B5EF4-FFF2-40B4-BE49-F238E27FC236}">
              <a16:creationId xmlns:a16="http://schemas.microsoft.com/office/drawing/2014/main" id="{024E83B5-7D1C-4225-B737-147935C158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1" name="AutoShape 31">
          <a:extLst>
            <a:ext uri="{FF2B5EF4-FFF2-40B4-BE49-F238E27FC236}">
              <a16:creationId xmlns:a16="http://schemas.microsoft.com/office/drawing/2014/main" id="{6CA55665-BE0F-43B5-9F32-BB3D1853B7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2" name="AutoShape 31">
          <a:extLst>
            <a:ext uri="{FF2B5EF4-FFF2-40B4-BE49-F238E27FC236}">
              <a16:creationId xmlns:a16="http://schemas.microsoft.com/office/drawing/2014/main" id="{67FA4C5B-5A2E-4202-9A69-8DE0E7B106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3" name="AutoShape 31">
          <a:extLst>
            <a:ext uri="{FF2B5EF4-FFF2-40B4-BE49-F238E27FC236}">
              <a16:creationId xmlns:a16="http://schemas.microsoft.com/office/drawing/2014/main" id="{1D7CD8F9-95AE-4B20-A142-5E11D722E4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4" name="AutoShape 31">
          <a:extLst>
            <a:ext uri="{FF2B5EF4-FFF2-40B4-BE49-F238E27FC236}">
              <a16:creationId xmlns:a16="http://schemas.microsoft.com/office/drawing/2014/main" id="{302CFE96-F9E0-40BA-83BB-4E8B91322B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5" name="AutoShape 31">
          <a:extLst>
            <a:ext uri="{FF2B5EF4-FFF2-40B4-BE49-F238E27FC236}">
              <a16:creationId xmlns:a16="http://schemas.microsoft.com/office/drawing/2014/main" id="{4BD71F60-178C-477F-A31A-86843DFEDB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6" name="AutoShape 31">
          <a:extLst>
            <a:ext uri="{FF2B5EF4-FFF2-40B4-BE49-F238E27FC236}">
              <a16:creationId xmlns:a16="http://schemas.microsoft.com/office/drawing/2014/main" id="{DEF0559B-B0C4-48D5-8036-7D4CF7F08C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7" name="AutoShape 31">
          <a:extLst>
            <a:ext uri="{FF2B5EF4-FFF2-40B4-BE49-F238E27FC236}">
              <a16:creationId xmlns:a16="http://schemas.microsoft.com/office/drawing/2014/main" id="{8BB607BD-3155-4684-9AB6-378EEE6D33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8" name="AutoShape 31">
          <a:extLst>
            <a:ext uri="{FF2B5EF4-FFF2-40B4-BE49-F238E27FC236}">
              <a16:creationId xmlns:a16="http://schemas.microsoft.com/office/drawing/2014/main" id="{24CA3CB5-2F19-44D6-8BDC-357F7A8945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89" name="AutoShape 31">
          <a:extLst>
            <a:ext uri="{FF2B5EF4-FFF2-40B4-BE49-F238E27FC236}">
              <a16:creationId xmlns:a16="http://schemas.microsoft.com/office/drawing/2014/main" id="{0F33C31E-8722-4445-A6D1-6D3AF35F86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0" name="AutoShape 31">
          <a:extLst>
            <a:ext uri="{FF2B5EF4-FFF2-40B4-BE49-F238E27FC236}">
              <a16:creationId xmlns:a16="http://schemas.microsoft.com/office/drawing/2014/main" id="{5CBF194E-B01B-4A06-AA8C-AA39C1C921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1" name="AutoShape 31">
          <a:extLst>
            <a:ext uri="{FF2B5EF4-FFF2-40B4-BE49-F238E27FC236}">
              <a16:creationId xmlns:a16="http://schemas.microsoft.com/office/drawing/2014/main" id="{BBF2C9BD-34D4-44FD-8B60-F697527B16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2" name="AutoShape 31">
          <a:extLst>
            <a:ext uri="{FF2B5EF4-FFF2-40B4-BE49-F238E27FC236}">
              <a16:creationId xmlns:a16="http://schemas.microsoft.com/office/drawing/2014/main" id="{88F839D2-9C98-45D7-B488-524D69CC54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3" name="AutoShape 31">
          <a:extLst>
            <a:ext uri="{FF2B5EF4-FFF2-40B4-BE49-F238E27FC236}">
              <a16:creationId xmlns:a16="http://schemas.microsoft.com/office/drawing/2014/main" id="{3EF0B08E-EE59-45AB-87EF-A129E1C385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4" name="AutoShape 31">
          <a:extLst>
            <a:ext uri="{FF2B5EF4-FFF2-40B4-BE49-F238E27FC236}">
              <a16:creationId xmlns:a16="http://schemas.microsoft.com/office/drawing/2014/main" id="{BE599720-25E4-49A8-9B12-C290DAE5C0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5" name="AutoShape 31">
          <a:extLst>
            <a:ext uri="{FF2B5EF4-FFF2-40B4-BE49-F238E27FC236}">
              <a16:creationId xmlns:a16="http://schemas.microsoft.com/office/drawing/2014/main" id="{6CFB7D05-6B60-4265-BB6D-40824BFED1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6" name="AutoShape 31">
          <a:extLst>
            <a:ext uri="{FF2B5EF4-FFF2-40B4-BE49-F238E27FC236}">
              <a16:creationId xmlns:a16="http://schemas.microsoft.com/office/drawing/2014/main" id="{84EF3D2C-BBF7-43B3-958B-F98A96095F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7" name="AutoShape 31">
          <a:extLst>
            <a:ext uri="{FF2B5EF4-FFF2-40B4-BE49-F238E27FC236}">
              <a16:creationId xmlns:a16="http://schemas.microsoft.com/office/drawing/2014/main" id="{EA9E95A1-6F81-4346-BCCD-B4AD0FB9AC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8" name="AutoShape 31">
          <a:extLst>
            <a:ext uri="{FF2B5EF4-FFF2-40B4-BE49-F238E27FC236}">
              <a16:creationId xmlns:a16="http://schemas.microsoft.com/office/drawing/2014/main" id="{E735C28A-FC27-4EB4-9635-5B659B59EC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399" name="AutoShape 31">
          <a:extLst>
            <a:ext uri="{FF2B5EF4-FFF2-40B4-BE49-F238E27FC236}">
              <a16:creationId xmlns:a16="http://schemas.microsoft.com/office/drawing/2014/main" id="{3BF6533C-AFCE-44C1-B154-CA444615B0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0" name="AutoShape 31">
          <a:extLst>
            <a:ext uri="{FF2B5EF4-FFF2-40B4-BE49-F238E27FC236}">
              <a16:creationId xmlns:a16="http://schemas.microsoft.com/office/drawing/2014/main" id="{A49A65CE-2612-4F8B-A810-E53EFF64EA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1" name="AutoShape 31">
          <a:extLst>
            <a:ext uri="{FF2B5EF4-FFF2-40B4-BE49-F238E27FC236}">
              <a16:creationId xmlns:a16="http://schemas.microsoft.com/office/drawing/2014/main" id="{130ABAE9-1EE0-4657-92EC-4005E6802D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2" name="AutoShape 31">
          <a:extLst>
            <a:ext uri="{FF2B5EF4-FFF2-40B4-BE49-F238E27FC236}">
              <a16:creationId xmlns:a16="http://schemas.microsoft.com/office/drawing/2014/main" id="{6A3C666C-5A61-4E80-94F6-B39E93F660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3" name="AutoShape 31">
          <a:extLst>
            <a:ext uri="{FF2B5EF4-FFF2-40B4-BE49-F238E27FC236}">
              <a16:creationId xmlns:a16="http://schemas.microsoft.com/office/drawing/2014/main" id="{ED9DE317-3F8B-496A-858F-BEAA2F55BE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4" name="AutoShape 31">
          <a:extLst>
            <a:ext uri="{FF2B5EF4-FFF2-40B4-BE49-F238E27FC236}">
              <a16:creationId xmlns:a16="http://schemas.microsoft.com/office/drawing/2014/main" id="{886D0B47-2393-4CFF-8920-1A8E45D5C7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5" name="AutoShape 31">
          <a:extLst>
            <a:ext uri="{FF2B5EF4-FFF2-40B4-BE49-F238E27FC236}">
              <a16:creationId xmlns:a16="http://schemas.microsoft.com/office/drawing/2014/main" id="{97C49207-BB70-4B00-AA8F-D73BBF31E1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6" name="AutoShape 31">
          <a:extLst>
            <a:ext uri="{FF2B5EF4-FFF2-40B4-BE49-F238E27FC236}">
              <a16:creationId xmlns:a16="http://schemas.microsoft.com/office/drawing/2014/main" id="{BE762BD1-433E-4B78-BDE3-A597CDC59D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7" name="AutoShape 31">
          <a:extLst>
            <a:ext uri="{FF2B5EF4-FFF2-40B4-BE49-F238E27FC236}">
              <a16:creationId xmlns:a16="http://schemas.microsoft.com/office/drawing/2014/main" id="{0A2AA51D-FD5D-4C5E-A064-E80EFC6B06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8" name="AutoShape 31">
          <a:extLst>
            <a:ext uri="{FF2B5EF4-FFF2-40B4-BE49-F238E27FC236}">
              <a16:creationId xmlns:a16="http://schemas.microsoft.com/office/drawing/2014/main" id="{D39958D0-89B9-4EA0-888E-DCD21900DD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09" name="AutoShape 31">
          <a:extLst>
            <a:ext uri="{FF2B5EF4-FFF2-40B4-BE49-F238E27FC236}">
              <a16:creationId xmlns:a16="http://schemas.microsoft.com/office/drawing/2014/main" id="{A50C6E30-0925-4E53-B124-04AE028FF0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0" name="AutoShape 31">
          <a:extLst>
            <a:ext uri="{FF2B5EF4-FFF2-40B4-BE49-F238E27FC236}">
              <a16:creationId xmlns:a16="http://schemas.microsoft.com/office/drawing/2014/main" id="{C114C6A0-1978-4C01-B6BA-F853C22B55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1" name="AutoShape 31">
          <a:extLst>
            <a:ext uri="{FF2B5EF4-FFF2-40B4-BE49-F238E27FC236}">
              <a16:creationId xmlns:a16="http://schemas.microsoft.com/office/drawing/2014/main" id="{EA50E0F3-4E2B-47D2-98D7-F7F6C579E2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2" name="AutoShape 31">
          <a:extLst>
            <a:ext uri="{FF2B5EF4-FFF2-40B4-BE49-F238E27FC236}">
              <a16:creationId xmlns:a16="http://schemas.microsoft.com/office/drawing/2014/main" id="{1A5CF7ED-88EE-4D2D-AF29-41E7E6F4F2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3" name="AutoShape 31">
          <a:extLst>
            <a:ext uri="{FF2B5EF4-FFF2-40B4-BE49-F238E27FC236}">
              <a16:creationId xmlns:a16="http://schemas.microsoft.com/office/drawing/2014/main" id="{901A4D35-3AB1-41C7-ACE7-69FCF1E22B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4" name="AutoShape 31">
          <a:extLst>
            <a:ext uri="{FF2B5EF4-FFF2-40B4-BE49-F238E27FC236}">
              <a16:creationId xmlns:a16="http://schemas.microsoft.com/office/drawing/2014/main" id="{8C0B4A85-9045-419B-AAE2-4AAF5A6EB2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5" name="AutoShape 31">
          <a:extLst>
            <a:ext uri="{FF2B5EF4-FFF2-40B4-BE49-F238E27FC236}">
              <a16:creationId xmlns:a16="http://schemas.microsoft.com/office/drawing/2014/main" id="{19CC9576-1BB5-4BDC-BB13-9BB548BAEF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6" name="AutoShape 31">
          <a:extLst>
            <a:ext uri="{FF2B5EF4-FFF2-40B4-BE49-F238E27FC236}">
              <a16:creationId xmlns:a16="http://schemas.microsoft.com/office/drawing/2014/main" id="{029264E0-F05B-4BCD-9CE0-2A5A799781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7" name="AutoShape 31">
          <a:extLst>
            <a:ext uri="{FF2B5EF4-FFF2-40B4-BE49-F238E27FC236}">
              <a16:creationId xmlns:a16="http://schemas.microsoft.com/office/drawing/2014/main" id="{061DCC51-5B47-4A07-8FCC-5229B2806C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8" name="AutoShape 31">
          <a:extLst>
            <a:ext uri="{FF2B5EF4-FFF2-40B4-BE49-F238E27FC236}">
              <a16:creationId xmlns:a16="http://schemas.microsoft.com/office/drawing/2014/main" id="{6649AAA6-00C9-41C9-B908-A8A4D39055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19" name="AutoShape 31">
          <a:extLst>
            <a:ext uri="{FF2B5EF4-FFF2-40B4-BE49-F238E27FC236}">
              <a16:creationId xmlns:a16="http://schemas.microsoft.com/office/drawing/2014/main" id="{FE23EE63-B261-49DD-8DD3-E013E2FDE9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0" name="AutoShape 31">
          <a:extLst>
            <a:ext uri="{FF2B5EF4-FFF2-40B4-BE49-F238E27FC236}">
              <a16:creationId xmlns:a16="http://schemas.microsoft.com/office/drawing/2014/main" id="{94C01F16-6D01-4B71-8C0B-CC8B69FBE1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1" name="AutoShape 31">
          <a:extLst>
            <a:ext uri="{FF2B5EF4-FFF2-40B4-BE49-F238E27FC236}">
              <a16:creationId xmlns:a16="http://schemas.microsoft.com/office/drawing/2014/main" id="{396BC972-4C0F-44D9-9EDC-2E3E06BD36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2" name="AutoShape 31">
          <a:extLst>
            <a:ext uri="{FF2B5EF4-FFF2-40B4-BE49-F238E27FC236}">
              <a16:creationId xmlns:a16="http://schemas.microsoft.com/office/drawing/2014/main" id="{4D845DA3-373E-423D-B521-9AED873F2B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3" name="AutoShape 31">
          <a:extLst>
            <a:ext uri="{FF2B5EF4-FFF2-40B4-BE49-F238E27FC236}">
              <a16:creationId xmlns:a16="http://schemas.microsoft.com/office/drawing/2014/main" id="{9046122D-B448-417D-97A5-1A29571945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4" name="AutoShape 31">
          <a:extLst>
            <a:ext uri="{FF2B5EF4-FFF2-40B4-BE49-F238E27FC236}">
              <a16:creationId xmlns:a16="http://schemas.microsoft.com/office/drawing/2014/main" id="{5AC5A82C-4162-4C08-A420-BF056745F8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5" name="AutoShape 31">
          <a:extLst>
            <a:ext uri="{FF2B5EF4-FFF2-40B4-BE49-F238E27FC236}">
              <a16:creationId xmlns:a16="http://schemas.microsoft.com/office/drawing/2014/main" id="{3ABBF0D1-0252-4A6F-BC51-6EB1928345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6" name="AutoShape 31">
          <a:extLst>
            <a:ext uri="{FF2B5EF4-FFF2-40B4-BE49-F238E27FC236}">
              <a16:creationId xmlns:a16="http://schemas.microsoft.com/office/drawing/2014/main" id="{DCCA74CA-16AE-475D-96B4-52A2F8A4C7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7" name="AutoShape 31">
          <a:extLst>
            <a:ext uri="{FF2B5EF4-FFF2-40B4-BE49-F238E27FC236}">
              <a16:creationId xmlns:a16="http://schemas.microsoft.com/office/drawing/2014/main" id="{C8D4F377-83C5-44EE-9992-4CDFAF84E9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8" name="AutoShape 31">
          <a:extLst>
            <a:ext uri="{FF2B5EF4-FFF2-40B4-BE49-F238E27FC236}">
              <a16:creationId xmlns:a16="http://schemas.microsoft.com/office/drawing/2014/main" id="{FFD25D5D-3519-4711-B46E-C058A49E30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29" name="AutoShape 31">
          <a:extLst>
            <a:ext uri="{FF2B5EF4-FFF2-40B4-BE49-F238E27FC236}">
              <a16:creationId xmlns:a16="http://schemas.microsoft.com/office/drawing/2014/main" id="{C2D23CA4-E7EA-40C8-8AFB-59E91E538B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0" name="AutoShape 31">
          <a:extLst>
            <a:ext uri="{FF2B5EF4-FFF2-40B4-BE49-F238E27FC236}">
              <a16:creationId xmlns:a16="http://schemas.microsoft.com/office/drawing/2014/main" id="{1B8C6A29-8963-4DF4-AB64-19821685EE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1" name="AutoShape 31">
          <a:extLst>
            <a:ext uri="{FF2B5EF4-FFF2-40B4-BE49-F238E27FC236}">
              <a16:creationId xmlns:a16="http://schemas.microsoft.com/office/drawing/2014/main" id="{A9EA1F33-CF11-48A5-947E-CC45B1EEDD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2" name="AutoShape 31">
          <a:extLst>
            <a:ext uri="{FF2B5EF4-FFF2-40B4-BE49-F238E27FC236}">
              <a16:creationId xmlns:a16="http://schemas.microsoft.com/office/drawing/2014/main" id="{43944B1A-1BDD-4069-BB39-E88D3F291D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3" name="AutoShape 31">
          <a:extLst>
            <a:ext uri="{FF2B5EF4-FFF2-40B4-BE49-F238E27FC236}">
              <a16:creationId xmlns:a16="http://schemas.microsoft.com/office/drawing/2014/main" id="{E16AED02-812C-49A4-91C8-85ADF1AA54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4" name="AutoShape 31">
          <a:extLst>
            <a:ext uri="{FF2B5EF4-FFF2-40B4-BE49-F238E27FC236}">
              <a16:creationId xmlns:a16="http://schemas.microsoft.com/office/drawing/2014/main" id="{B41ED8AC-5152-4427-BD40-33075B187B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5" name="AutoShape 31">
          <a:extLst>
            <a:ext uri="{FF2B5EF4-FFF2-40B4-BE49-F238E27FC236}">
              <a16:creationId xmlns:a16="http://schemas.microsoft.com/office/drawing/2014/main" id="{920DFEB4-33FE-480C-86FB-1384D0EB60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6" name="AutoShape 31">
          <a:extLst>
            <a:ext uri="{FF2B5EF4-FFF2-40B4-BE49-F238E27FC236}">
              <a16:creationId xmlns:a16="http://schemas.microsoft.com/office/drawing/2014/main" id="{76892C91-3C21-4C21-8F3D-23CCA9CB21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7" name="AutoShape 31">
          <a:extLst>
            <a:ext uri="{FF2B5EF4-FFF2-40B4-BE49-F238E27FC236}">
              <a16:creationId xmlns:a16="http://schemas.microsoft.com/office/drawing/2014/main" id="{F13AFE61-6EF9-4AA5-99FD-FF27C35DD2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8" name="AutoShape 31">
          <a:extLst>
            <a:ext uri="{FF2B5EF4-FFF2-40B4-BE49-F238E27FC236}">
              <a16:creationId xmlns:a16="http://schemas.microsoft.com/office/drawing/2014/main" id="{BEAA42B6-E84A-4AAA-A25E-8674CBF577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39" name="AutoShape 31">
          <a:extLst>
            <a:ext uri="{FF2B5EF4-FFF2-40B4-BE49-F238E27FC236}">
              <a16:creationId xmlns:a16="http://schemas.microsoft.com/office/drawing/2014/main" id="{EC4CA709-579D-428D-9D24-7375FB7B97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0" name="AutoShape 31">
          <a:extLst>
            <a:ext uri="{FF2B5EF4-FFF2-40B4-BE49-F238E27FC236}">
              <a16:creationId xmlns:a16="http://schemas.microsoft.com/office/drawing/2014/main" id="{1B00829E-FD46-4290-A18A-61FA41C447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1" name="AutoShape 31">
          <a:extLst>
            <a:ext uri="{FF2B5EF4-FFF2-40B4-BE49-F238E27FC236}">
              <a16:creationId xmlns:a16="http://schemas.microsoft.com/office/drawing/2014/main" id="{E10AD79D-7612-48C4-9BFE-50EC767B5E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2" name="AutoShape 31">
          <a:extLst>
            <a:ext uri="{FF2B5EF4-FFF2-40B4-BE49-F238E27FC236}">
              <a16:creationId xmlns:a16="http://schemas.microsoft.com/office/drawing/2014/main" id="{1FD523F6-D3FF-44F2-B5F0-2CBC646002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3" name="AutoShape 31">
          <a:extLst>
            <a:ext uri="{FF2B5EF4-FFF2-40B4-BE49-F238E27FC236}">
              <a16:creationId xmlns:a16="http://schemas.microsoft.com/office/drawing/2014/main" id="{6F17348A-035B-4677-A5A5-7194C1D3F3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4" name="AutoShape 31">
          <a:extLst>
            <a:ext uri="{FF2B5EF4-FFF2-40B4-BE49-F238E27FC236}">
              <a16:creationId xmlns:a16="http://schemas.microsoft.com/office/drawing/2014/main" id="{49E72063-AA06-4BAF-A791-1EB81F4264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5" name="AutoShape 31">
          <a:extLst>
            <a:ext uri="{FF2B5EF4-FFF2-40B4-BE49-F238E27FC236}">
              <a16:creationId xmlns:a16="http://schemas.microsoft.com/office/drawing/2014/main" id="{E8AADEA2-6199-4FD5-A283-7DE6F9073E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6" name="AutoShape 31">
          <a:extLst>
            <a:ext uri="{FF2B5EF4-FFF2-40B4-BE49-F238E27FC236}">
              <a16:creationId xmlns:a16="http://schemas.microsoft.com/office/drawing/2014/main" id="{275551EC-1096-42F3-80E3-B7D1433EF5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7" name="AutoShape 31">
          <a:extLst>
            <a:ext uri="{FF2B5EF4-FFF2-40B4-BE49-F238E27FC236}">
              <a16:creationId xmlns:a16="http://schemas.microsoft.com/office/drawing/2014/main" id="{DFD9FA37-1E8A-4584-AEC6-55E7B966D5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8" name="AutoShape 31">
          <a:extLst>
            <a:ext uri="{FF2B5EF4-FFF2-40B4-BE49-F238E27FC236}">
              <a16:creationId xmlns:a16="http://schemas.microsoft.com/office/drawing/2014/main" id="{8428EC34-5BD2-488D-BC2F-5BF2F09E65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49" name="AutoShape 31">
          <a:extLst>
            <a:ext uri="{FF2B5EF4-FFF2-40B4-BE49-F238E27FC236}">
              <a16:creationId xmlns:a16="http://schemas.microsoft.com/office/drawing/2014/main" id="{43DCF2FC-6B7A-4E10-8AD2-9AA19A85CF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0" name="AutoShape 31">
          <a:extLst>
            <a:ext uri="{FF2B5EF4-FFF2-40B4-BE49-F238E27FC236}">
              <a16:creationId xmlns:a16="http://schemas.microsoft.com/office/drawing/2014/main" id="{CB1571FE-D28B-48E8-9087-1E0DE86DC2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1" name="AutoShape 31">
          <a:extLst>
            <a:ext uri="{FF2B5EF4-FFF2-40B4-BE49-F238E27FC236}">
              <a16:creationId xmlns:a16="http://schemas.microsoft.com/office/drawing/2014/main" id="{87C57394-55E0-4FEB-A492-D231F1D86F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2" name="AutoShape 31">
          <a:extLst>
            <a:ext uri="{FF2B5EF4-FFF2-40B4-BE49-F238E27FC236}">
              <a16:creationId xmlns:a16="http://schemas.microsoft.com/office/drawing/2014/main" id="{8DA0664F-7A9C-4556-8C25-0E4E0F3635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3" name="AutoShape 31">
          <a:extLst>
            <a:ext uri="{FF2B5EF4-FFF2-40B4-BE49-F238E27FC236}">
              <a16:creationId xmlns:a16="http://schemas.microsoft.com/office/drawing/2014/main" id="{62DD89B5-4102-428F-8715-CFF3503D07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4" name="AutoShape 31">
          <a:extLst>
            <a:ext uri="{FF2B5EF4-FFF2-40B4-BE49-F238E27FC236}">
              <a16:creationId xmlns:a16="http://schemas.microsoft.com/office/drawing/2014/main" id="{D58A9733-012D-4A20-B29C-801806EADE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5" name="AutoShape 31">
          <a:extLst>
            <a:ext uri="{FF2B5EF4-FFF2-40B4-BE49-F238E27FC236}">
              <a16:creationId xmlns:a16="http://schemas.microsoft.com/office/drawing/2014/main" id="{7E08112E-44EA-439A-8750-B4833AB34F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6" name="AutoShape 31">
          <a:extLst>
            <a:ext uri="{FF2B5EF4-FFF2-40B4-BE49-F238E27FC236}">
              <a16:creationId xmlns:a16="http://schemas.microsoft.com/office/drawing/2014/main" id="{DAF88E6E-86C1-4C31-B827-B4F51D9381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7" name="AutoShape 31">
          <a:extLst>
            <a:ext uri="{FF2B5EF4-FFF2-40B4-BE49-F238E27FC236}">
              <a16:creationId xmlns:a16="http://schemas.microsoft.com/office/drawing/2014/main" id="{B6E7D60E-C4B3-40D9-B1CC-2623F643BE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8" name="AutoShape 31">
          <a:extLst>
            <a:ext uri="{FF2B5EF4-FFF2-40B4-BE49-F238E27FC236}">
              <a16:creationId xmlns:a16="http://schemas.microsoft.com/office/drawing/2014/main" id="{FC1AD9B9-420A-4BE1-BAB7-10FF9429A4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59" name="AutoShape 31">
          <a:extLst>
            <a:ext uri="{FF2B5EF4-FFF2-40B4-BE49-F238E27FC236}">
              <a16:creationId xmlns:a16="http://schemas.microsoft.com/office/drawing/2014/main" id="{49420498-639C-45A1-A627-086071ABA8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0" name="AutoShape 31">
          <a:extLst>
            <a:ext uri="{FF2B5EF4-FFF2-40B4-BE49-F238E27FC236}">
              <a16:creationId xmlns:a16="http://schemas.microsoft.com/office/drawing/2014/main" id="{5F2FC7E8-5C8C-40BA-B7E6-3497D86CC4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1" name="AutoShape 31">
          <a:extLst>
            <a:ext uri="{FF2B5EF4-FFF2-40B4-BE49-F238E27FC236}">
              <a16:creationId xmlns:a16="http://schemas.microsoft.com/office/drawing/2014/main" id="{DF28B3CC-8836-475E-B95B-09CC645BD8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2" name="AutoShape 31">
          <a:extLst>
            <a:ext uri="{FF2B5EF4-FFF2-40B4-BE49-F238E27FC236}">
              <a16:creationId xmlns:a16="http://schemas.microsoft.com/office/drawing/2014/main" id="{BBECF49B-1B10-41A9-88FB-5C28BC2F59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3" name="AutoShape 31">
          <a:extLst>
            <a:ext uri="{FF2B5EF4-FFF2-40B4-BE49-F238E27FC236}">
              <a16:creationId xmlns:a16="http://schemas.microsoft.com/office/drawing/2014/main" id="{1BA1D8E2-B888-43E6-9B71-7158AC5A90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4" name="AutoShape 31">
          <a:extLst>
            <a:ext uri="{FF2B5EF4-FFF2-40B4-BE49-F238E27FC236}">
              <a16:creationId xmlns:a16="http://schemas.microsoft.com/office/drawing/2014/main" id="{8DEAC378-437F-4294-8A79-525EFDC3F6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5" name="AutoShape 31">
          <a:extLst>
            <a:ext uri="{FF2B5EF4-FFF2-40B4-BE49-F238E27FC236}">
              <a16:creationId xmlns:a16="http://schemas.microsoft.com/office/drawing/2014/main" id="{0157DECD-3871-4E43-A969-DCE8279246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6" name="AutoShape 31">
          <a:extLst>
            <a:ext uri="{FF2B5EF4-FFF2-40B4-BE49-F238E27FC236}">
              <a16:creationId xmlns:a16="http://schemas.microsoft.com/office/drawing/2014/main" id="{C87A9AB5-F002-48A8-A026-E9722F99A7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7" name="AutoShape 31">
          <a:extLst>
            <a:ext uri="{FF2B5EF4-FFF2-40B4-BE49-F238E27FC236}">
              <a16:creationId xmlns:a16="http://schemas.microsoft.com/office/drawing/2014/main" id="{287BD7C7-8034-4D19-AA5D-9FD52EDB1D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8" name="AutoShape 31">
          <a:extLst>
            <a:ext uri="{FF2B5EF4-FFF2-40B4-BE49-F238E27FC236}">
              <a16:creationId xmlns:a16="http://schemas.microsoft.com/office/drawing/2014/main" id="{D1BDE043-8553-4206-A852-121EFA49D3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69" name="AutoShape 31">
          <a:extLst>
            <a:ext uri="{FF2B5EF4-FFF2-40B4-BE49-F238E27FC236}">
              <a16:creationId xmlns:a16="http://schemas.microsoft.com/office/drawing/2014/main" id="{ECF7B243-9A90-40FA-AF1E-556C1B0AD2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0" name="AutoShape 31">
          <a:extLst>
            <a:ext uri="{FF2B5EF4-FFF2-40B4-BE49-F238E27FC236}">
              <a16:creationId xmlns:a16="http://schemas.microsoft.com/office/drawing/2014/main" id="{169953A6-EE65-47AD-8676-EC8D6185A8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1" name="AutoShape 31">
          <a:extLst>
            <a:ext uri="{FF2B5EF4-FFF2-40B4-BE49-F238E27FC236}">
              <a16:creationId xmlns:a16="http://schemas.microsoft.com/office/drawing/2014/main" id="{81C878B3-BEEE-47C2-BD46-C9CF21115C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2" name="AutoShape 31">
          <a:extLst>
            <a:ext uri="{FF2B5EF4-FFF2-40B4-BE49-F238E27FC236}">
              <a16:creationId xmlns:a16="http://schemas.microsoft.com/office/drawing/2014/main" id="{E9E3BB0F-C85E-4550-8B48-5B15285E8E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3" name="AutoShape 31">
          <a:extLst>
            <a:ext uri="{FF2B5EF4-FFF2-40B4-BE49-F238E27FC236}">
              <a16:creationId xmlns:a16="http://schemas.microsoft.com/office/drawing/2014/main" id="{6A64F580-DE64-4792-B01E-4EFE940601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4" name="AutoShape 31">
          <a:extLst>
            <a:ext uri="{FF2B5EF4-FFF2-40B4-BE49-F238E27FC236}">
              <a16:creationId xmlns:a16="http://schemas.microsoft.com/office/drawing/2014/main" id="{11DD855D-2669-4F20-9817-177CA55A55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5" name="AutoShape 31">
          <a:extLst>
            <a:ext uri="{FF2B5EF4-FFF2-40B4-BE49-F238E27FC236}">
              <a16:creationId xmlns:a16="http://schemas.microsoft.com/office/drawing/2014/main" id="{A60EA768-3193-4977-A67A-CE0D50F022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6" name="AutoShape 31">
          <a:extLst>
            <a:ext uri="{FF2B5EF4-FFF2-40B4-BE49-F238E27FC236}">
              <a16:creationId xmlns:a16="http://schemas.microsoft.com/office/drawing/2014/main" id="{96CC3465-C00C-423F-A40B-A1C0A91C96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7" name="AutoShape 31">
          <a:extLst>
            <a:ext uri="{FF2B5EF4-FFF2-40B4-BE49-F238E27FC236}">
              <a16:creationId xmlns:a16="http://schemas.microsoft.com/office/drawing/2014/main" id="{4739D178-57FF-4DC5-ADE2-6A3E5E3983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8" name="AutoShape 31">
          <a:extLst>
            <a:ext uri="{FF2B5EF4-FFF2-40B4-BE49-F238E27FC236}">
              <a16:creationId xmlns:a16="http://schemas.microsoft.com/office/drawing/2014/main" id="{8E1C5854-384C-413C-B2F6-1C207F94BF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79" name="AutoShape 31">
          <a:extLst>
            <a:ext uri="{FF2B5EF4-FFF2-40B4-BE49-F238E27FC236}">
              <a16:creationId xmlns:a16="http://schemas.microsoft.com/office/drawing/2014/main" id="{766AC094-69FC-42AF-95C6-3714A020D1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0" name="AutoShape 31">
          <a:extLst>
            <a:ext uri="{FF2B5EF4-FFF2-40B4-BE49-F238E27FC236}">
              <a16:creationId xmlns:a16="http://schemas.microsoft.com/office/drawing/2014/main" id="{CEC84D99-9F67-4042-B490-EFF63D3472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1" name="AutoShape 31">
          <a:extLst>
            <a:ext uri="{FF2B5EF4-FFF2-40B4-BE49-F238E27FC236}">
              <a16:creationId xmlns:a16="http://schemas.microsoft.com/office/drawing/2014/main" id="{D9A30171-0307-496B-B3A7-2160909B83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2" name="AutoShape 31">
          <a:extLst>
            <a:ext uri="{FF2B5EF4-FFF2-40B4-BE49-F238E27FC236}">
              <a16:creationId xmlns:a16="http://schemas.microsoft.com/office/drawing/2014/main" id="{B0F8532A-780F-4729-BB4B-C311490448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3" name="AutoShape 31">
          <a:extLst>
            <a:ext uri="{FF2B5EF4-FFF2-40B4-BE49-F238E27FC236}">
              <a16:creationId xmlns:a16="http://schemas.microsoft.com/office/drawing/2014/main" id="{AB4912F3-4FD6-46A3-B6C2-BFE0C6B301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4" name="AutoShape 31">
          <a:extLst>
            <a:ext uri="{FF2B5EF4-FFF2-40B4-BE49-F238E27FC236}">
              <a16:creationId xmlns:a16="http://schemas.microsoft.com/office/drawing/2014/main" id="{FEDF2107-0360-471C-A206-30FBAF8B66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5" name="AutoShape 31">
          <a:extLst>
            <a:ext uri="{FF2B5EF4-FFF2-40B4-BE49-F238E27FC236}">
              <a16:creationId xmlns:a16="http://schemas.microsoft.com/office/drawing/2014/main" id="{48BA6FC5-757D-4D7F-9701-BEDEB0CDB2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6" name="AutoShape 31">
          <a:extLst>
            <a:ext uri="{FF2B5EF4-FFF2-40B4-BE49-F238E27FC236}">
              <a16:creationId xmlns:a16="http://schemas.microsoft.com/office/drawing/2014/main" id="{F9D73A17-A460-4FF5-8C89-3231CF7EEB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7" name="AutoShape 31">
          <a:extLst>
            <a:ext uri="{FF2B5EF4-FFF2-40B4-BE49-F238E27FC236}">
              <a16:creationId xmlns:a16="http://schemas.microsoft.com/office/drawing/2014/main" id="{DF7640E2-1C96-40EF-94AA-90B58AF678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8" name="AutoShape 31">
          <a:extLst>
            <a:ext uri="{FF2B5EF4-FFF2-40B4-BE49-F238E27FC236}">
              <a16:creationId xmlns:a16="http://schemas.microsoft.com/office/drawing/2014/main" id="{9E653BD9-46A1-409B-88A8-39C14A8259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89" name="AutoShape 31">
          <a:extLst>
            <a:ext uri="{FF2B5EF4-FFF2-40B4-BE49-F238E27FC236}">
              <a16:creationId xmlns:a16="http://schemas.microsoft.com/office/drawing/2014/main" id="{5CF408A6-AA60-495D-84A4-6A7DAFC4E9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0" name="AutoShape 31">
          <a:extLst>
            <a:ext uri="{FF2B5EF4-FFF2-40B4-BE49-F238E27FC236}">
              <a16:creationId xmlns:a16="http://schemas.microsoft.com/office/drawing/2014/main" id="{6AEC5539-5975-4EE1-B257-D5E62D5767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1" name="AutoShape 31">
          <a:extLst>
            <a:ext uri="{FF2B5EF4-FFF2-40B4-BE49-F238E27FC236}">
              <a16:creationId xmlns:a16="http://schemas.microsoft.com/office/drawing/2014/main" id="{5A6752FC-3FAC-40A8-A016-7F4C19D88B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2" name="AutoShape 31">
          <a:extLst>
            <a:ext uri="{FF2B5EF4-FFF2-40B4-BE49-F238E27FC236}">
              <a16:creationId xmlns:a16="http://schemas.microsoft.com/office/drawing/2014/main" id="{4A0DE934-E691-4C0C-8377-2A6904B699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3" name="AutoShape 31">
          <a:extLst>
            <a:ext uri="{FF2B5EF4-FFF2-40B4-BE49-F238E27FC236}">
              <a16:creationId xmlns:a16="http://schemas.microsoft.com/office/drawing/2014/main" id="{50071B15-2514-4FB5-BF43-A088A50F9F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4" name="AutoShape 31">
          <a:extLst>
            <a:ext uri="{FF2B5EF4-FFF2-40B4-BE49-F238E27FC236}">
              <a16:creationId xmlns:a16="http://schemas.microsoft.com/office/drawing/2014/main" id="{060AD719-3F2C-4B80-836E-E767C8D4A9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5" name="AutoShape 31">
          <a:extLst>
            <a:ext uri="{FF2B5EF4-FFF2-40B4-BE49-F238E27FC236}">
              <a16:creationId xmlns:a16="http://schemas.microsoft.com/office/drawing/2014/main" id="{523F3CFF-450D-402B-AA7F-394832B00B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6" name="AutoShape 31">
          <a:extLst>
            <a:ext uri="{FF2B5EF4-FFF2-40B4-BE49-F238E27FC236}">
              <a16:creationId xmlns:a16="http://schemas.microsoft.com/office/drawing/2014/main" id="{DB58E0A6-DE00-4998-ADA5-8E23EA1BE8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7" name="AutoShape 31">
          <a:extLst>
            <a:ext uri="{FF2B5EF4-FFF2-40B4-BE49-F238E27FC236}">
              <a16:creationId xmlns:a16="http://schemas.microsoft.com/office/drawing/2014/main" id="{C4CE28DD-3C2F-41E5-B43B-D59D012F0F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8" name="AutoShape 31">
          <a:extLst>
            <a:ext uri="{FF2B5EF4-FFF2-40B4-BE49-F238E27FC236}">
              <a16:creationId xmlns:a16="http://schemas.microsoft.com/office/drawing/2014/main" id="{796457E6-CCBB-4D93-83D8-8A530E378C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499" name="AutoShape 31">
          <a:extLst>
            <a:ext uri="{FF2B5EF4-FFF2-40B4-BE49-F238E27FC236}">
              <a16:creationId xmlns:a16="http://schemas.microsoft.com/office/drawing/2014/main" id="{E98B5F56-2ED5-490B-AF0C-BDF383C745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0" name="AutoShape 31">
          <a:extLst>
            <a:ext uri="{FF2B5EF4-FFF2-40B4-BE49-F238E27FC236}">
              <a16:creationId xmlns:a16="http://schemas.microsoft.com/office/drawing/2014/main" id="{BD6D1F07-806D-4CE6-BDA6-AF1D39AF5B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1" name="AutoShape 31">
          <a:extLst>
            <a:ext uri="{FF2B5EF4-FFF2-40B4-BE49-F238E27FC236}">
              <a16:creationId xmlns:a16="http://schemas.microsoft.com/office/drawing/2014/main" id="{D554DE9B-CA36-43DC-81E5-2F8061D864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2" name="AutoShape 31">
          <a:extLst>
            <a:ext uri="{FF2B5EF4-FFF2-40B4-BE49-F238E27FC236}">
              <a16:creationId xmlns:a16="http://schemas.microsoft.com/office/drawing/2014/main" id="{0236BBDC-DADE-4134-A068-973F5EFD03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3" name="AutoShape 31">
          <a:extLst>
            <a:ext uri="{FF2B5EF4-FFF2-40B4-BE49-F238E27FC236}">
              <a16:creationId xmlns:a16="http://schemas.microsoft.com/office/drawing/2014/main" id="{CF77A930-1C02-4D99-A9B8-AD65D55EF1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4" name="AutoShape 31">
          <a:extLst>
            <a:ext uri="{FF2B5EF4-FFF2-40B4-BE49-F238E27FC236}">
              <a16:creationId xmlns:a16="http://schemas.microsoft.com/office/drawing/2014/main" id="{81064906-2A67-46F6-92CF-069DF661ED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5" name="AutoShape 31">
          <a:extLst>
            <a:ext uri="{FF2B5EF4-FFF2-40B4-BE49-F238E27FC236}">
              <a16:creationId xmlns:a16="http://schemas.microsoft.com/office/drawing/2014/main" id="{FD3E08DE-860F-40EB-9B8C-03C3457182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6" name="AutoShape 31">
          <a:extLst>
            <a:ext uri="{FF2B5EF4-FFF2-40B4-BE49-F238E27FC236}">
              <a16:creationId xmlns:a16="http://schemas.microsoft.com/office/drawing/2014/main" id="{B8A3EC4B-E711-44F5-A2E1-E1BF02EEDE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7" name="AutoShape 31">
          <a:extLst>
            <a:ext uri="{FF2B5EF4-FFF2-40B4-BE49-F238E27FC236}">
              <a16:creationId xmlns:a16="http://schemas.microsoft.com/office/drawing/2014/main" id="{1F8814CB-4A55-41FC-9B70-6235FC0BDD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8" name="AutoShape 31">
          <a:extLst>
            <a:ext uri="{FF2B5EF4-FFF2-40B4-BE49-F238E27FC236}">
              <a16:creationId xmlns:a16="http://schemas.microsoft.com/office/drawing/2014/main" id="{E917FF52-D03A-445A-87BD-BAC4C7ED60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09" name="AutoShape 31">
          <a:extLst>
            <a:ext uri="{FF2B5EF4-FFF2-40B4-BE49-F238E27FC236}">
              <a16:creationId xmlns:a16="http://schemas.microsoft.com/office/drawing/2014/main" id="{0CC64710-03F9-47F4-A0E7-2C2008691A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0" name="AutoShape 31">
          <a:extLst>
            <a:ext uri="{FF2B5EF4-FFF2-40B4-BE49-F238E27FC236}">
              <a16:creationId xmlns:a16="http://schemas.microsoft.com/office/drawing/2014/main" id="{986CA650-510F-48B6-89C7-1645A40C6D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1" name="AutoShape 31">
          <a:extLst>
            <a:ext uri="{FF2B5EF4-FFF2-40B4-BE49-F238E27FC236}">
              <a16:creationId xmlns:a16="http://schemas.microsoft.com/office/drawing/2014/main" id="{F1747258-61D5-4C6A-BE38-F0DD084B0E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2" name="AutoShape 31">
          <a:extLst>
            <a:ext uri="{FF2B5EF4-FFF2-40B4-BE49-F238E27FC236}">
              <a16:creationId xmlns:a16="http://schemas.microsoft.com/office/drawing/2014/main" id="{BCD88C66-743A-463F-A3B3-EDAC4B1465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3" name="AutoShape 31">
          <a:extLst>
            <a:ext uri="{FF2B5EF4-FFF2-40B4-BE49-F238E27FC236}">
              <a16:creationId xmlns:a16="http://schemas.microsoft.com/office/drawing/2014/main" id="{DA3FD840-B9D7-4237-8C7B-CA36C6E693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4" name="AutoShape 31">
          <a:extLst>
            <a:ext uri="{FF2B5EF4-FFF2-40B4-BE49-F238E27FC236}">
              <a16:creationId xmlns:a16="http://schemas.microsoft.com/office/drawing/2014/main" id="{B8B161D3-7E23-46BC-8949-324F3B90D6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5" name="AutoShape 31">
          <a:extLst>
            <a:ext uri="{FF2B5EF4-FFF2-40B4-BE49-F238E27FC236}">
              <a16:creationId xmlns:a16="http://schemas.microsoft.com/office/drawing/2014/main" id="{75215292-C7E7-4F7A-B26E-F53655C6EB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6" name="AutoShape 31">
          <a:extLst>
            <a:ext uri="{FF2B5EF4-FFF2-40B4-BE49-F238E27FC236}">
              <a16:creationId xmlns:a16="http://schemas.microsoft.com/office/drawing/2014/main" id="{FE964A45-9E7C-4488-A116-5437409D57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7" name="AutoShape 31">
          <a:extLst>
            <a:ext uri="{FF2B5EF4-FFF2-40B4-BE49-F238E27FC236}">
              <a16:creationId xmlns:a16="http://schemas.microsoft.com/office/drawing/2014/main" id="{4D91C9AC-9EAC-440B-B058-167B931D78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8" name="AutoShape 31">
          <a:extLst>
            <a:ext uri="{FF2B5EF4-FFF2-40B4-BE49-F238E27FC236}">
              <a16:creationId xmlns:a16="http://schemas.microsoft.com/office/drawing/2014/main" id="{84F7AAB1-7299-497B-8959-03058E5BEF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19" name="AutoShape 31">
          <a:extLst>
            <a:ext uri="{FF2B5EF4-FFF2-40B4-BE49-F238E27FC236}">
              <a16:creationId xmlns:a16="http://schemas.microsoft.com/office/drawing/2014/main" id="{1537D958-B129-4C6C-B9DD-B2BF7FBD0D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0" name="AutoShape 31">
          <a:extLst>
            <a:ext uri="{FF2B5EF4-FFF2-40B4-BE49-F238E27FC236}">
              <a16:creationId xmlns:a16="http://schemas.microsoft.com/office/drawing/2014/main" id="{C634E6BD-89ED-4DF8-9474-B38D716B65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1" name="AutoShape 31">
          <a:extLst>
            <a:ext uri="{FF2B5EF4-FFF2-40B4-BE49-F238E27FC236}">
              <a16:creationId xmlns:a16="http://schemas.microsoft.com/office/drawing/2014/main" id="{BFC03EEF-EA99-497A-85CC-3803607854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2" name="AutoShape 31">
          <a:extLst>
            <a:ext uri="{FF2B5EF4-FFF2-40B4-BE49-F238E27FC236}">
              <a16:creationId xmlns:a16="http://schemas.microsoft.com/office/drawing/2014/main" id="{0EB6396B-8D24-401D-8057-90DA1BAC1B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3" name="AutoShape 31">
          <a:extLst>
            <a:ext uri="{FF2B5EF4-FFF2-40B4-BE49-F238E27FC236}">
              <a16:creationId xmlns:a16="http://schemas.microsoft.com/office/drawing/2014/main" id="{B01408F3-EC5B-46F1-BF29-C9BE2DAD1A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4" name="AutoShape 31">
          <a:extLst>
            <a:ext uri="{FF2B5EF4-FFF2-40B4-BE49-F238E27FC236}">
              <a16:creationId xmlns:a16="http://schemas.microsoft.com/office/drawing/2014/main" id="{619FDF95-640D-4B1D-ABB6-E67D26535E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5" name="AutoShape 31">
          <a:extLst>
            <a:ext uri="{FF2B5EF4-FFF2-40B4-BE49-F238E27FC236}">
              <a16:creationId xmlns:a16="http://schemas.microsoft.com/office/drawing/2014/main" id="{17DA0BF2-0FBA-4E1C-B411-C0B176BD6A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6" name="AutoShape 31">
          <a:extLst>
            <a:ext uri="{FF2B5EF4-FFF2-40B4-BE49-F238E27FC236}">
              <a16:creationId xmlns:a16="http://schemas.microsoft.com/office/drawing/2014/main" id="{908F4903-FCB4-4D88-A997-C059636FE7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7" name="AutoShape 31">
          <a:extLst>
            <a:ext uri="{FF2B5EF4-FFF2-40B4-BE49-F238E27FC236}">
              <a16:creationId xmlns:a16="http://schemas.microsoft.com/office/drawing/2014/main" id="{005853A3-8597-4DBB-86CF-A130A32F01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8" name="AutoShape 31">
          <a:extLst>
            <a:ext uri="{FF2B5EF4-FFF2-40B4-BE49-F238E27FC236}">
              <a16:creationId xmlns:a16="http://schemas.microsoft.com/office/drawing/2014/main" id="{01DBDA84-EAA0-4465-98E0-AAFCC363A7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29" name="AutoShape 31">
          <a:extLst>
            <a:ext uri="{FF2B5EF4-FFF2-40B4-BE49-F238E27FC236}">
              <a16:creationId xmlns:a16="http://schemas.microsoft.com/office/drawing/2014/main" id="{BD6CBF94-C695-46A1-85BF-A0D965CC83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0" name="AutoShape 31">
          <a:extLst>
            <a:ext uri="{FF2B5EF4-FFF2-40B4-BE49-F238E27FC236}">
              <a16:creationId xmlns:a16="http://schemas.microsoft.com/office/drawing/2014/main" id="{0B85FA96-9F6C-4A69-B48C-C182C073C3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1" name="AutoShape 31">
          <a:extLst>
            <a:ext uri="{FF2B5EF4-FFF2-40B4-BE49-F238E27FC236}">
              <a16:creationId xmlns:a16="http://schemas.microsoft.com/office/drawing/2014/main" id="{9824034B-3145-48B6-8662-0C0657649D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2" name="AutoShape 31">
          <a:extLst>
            <a:ext uri="{FF2B5EF4-FFF2-40B4-BE49-F238E27FC236}">
              <a16:creationId xmlns:a16="http://schemas.microsoft.com/office/drawing/2014/main" id="{41A690E9-1322-4705-8A5B-BBED16D3B7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3" name="AutoShape 31">
          <a:extLst>
            <a:ext uri="{FF2B5EF4-FFF2-40B4-BE49-F238E27FC236}">
              <a16:creationId xmlns:a16="http://schemas.microsoft.com/office/drawing/2014/main" id="{A049370F-A031-49E1-873E-ED21784888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4" name="AutoShape 31">
          <a:extLst>
            <a:ext uri="{FF2B5EF4-FFF2-40B4-BE49-F238E27FC236}">
              <a16:creationId xmlns:a16="http://schemas.microsoft.com/office/drawing/2014/main" id="{6D388B8D-AC05-47D0-9727-E01FA13A2F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5" name="AutoShape 31">
          <a:extLst>
            <a:ext uri="{FF2B5EF4-FFF2-40B4-BE49-F238E27FC236}">
              <a16:creationId xmlns:a16="http://schemas.microsoft.com/office/drawing/2014/main" id="{5BF40D29-DBE8-4C80-8BB1-F992553BA9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6" name="AutoShape 31">
          <a:extLst>
            <a:ext uri="{FF2B5EF4-FFF2-40B4-BE49-F238E27FC236}">
              <a16:creationId xmlns:a16="http://schemas.microsoft.com/office/drawing/2014/main" id="{2E9B9DAA-E924-4D82-BD23-DC337C940A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7" name="AutoShape 31">
          <a:extLst>
            <a:ext uri="{FF2B5EF4-FFF2-40B4-BE49-F238E27FC236}">
              <a16:creationId xmlns:a16="http://schemas.microsoft.com/office/drawing/2014/main" id="{07CE0FFE-AAB2-4C3A-85D2-7945A511BE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8" name="AutoShape 31">
          <a:extLst>
            <a:ext uri="{FF2B5EF4-FFF2-40B4-BE49-F238E27FC236}">
              <a16:creationId xmlns:a16="http://schemas.microsoft.com/office/drawing/2014/main" id="{3183AA45-5A1C-46A9-A33E-ECF95236C0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39" name="AutoShape 31">
          <a:extLst>
            <a:ext uri="{FF2B5EF4-FFF2-40B4-BE49-F238E27FC236}">
              <a16:creationId xmlns:a16="http://schemas.microsoft.com/office/drawing/2014/main" id="{81F8B0CB-4640-4567-B6AA-E3790B5D9C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0" name="AutoShape 31">
          <a:extLst>
            <a:ext uri="{FF2B5EF4-FFF2-40B4-BE49-F238E27FC236}">
              <a16:creationId xmlns:a16="http://schemas.microsoft.com/office/drawing/2014/main" id="{C1695219-F516-4931-812D-139ED25B52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1" name="AutoShape 31">
          <a:extLst>
            <a:ext uri="{FF2B5EF4-FFF2-40B4-BE49-F238E27FC236}">
              <a16:creationId xmlns:a16="http://schemas.microsoft.com/office/drawing/2014/main" id="{E56BF78A-5848-4A81-93A8-F7BA563FB0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2" name="AutoShape 31">
          <a:extLst>
            <a:ext uri="{FF2B5EF4-FFF2-40B4-BE49-F238E27FC236}">
              <a16:creationId xmlns:a16="http://schemas.microsoft.com/office/drawing/2014/main" id="{92F7D448-3F0C-4707-8294-4C0DA0E133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3" name="AutoShape 31">
          <a:extLst>
            <a:ext uri="{FF2B5EF4-FFF2-40B4-BE49-F238E27FC236}">
              <a16:creationId xmlns:a16="http://schemas.microsoft.com/office/drawing/2014/main" id="{D1D6DC4C-D653-4100-A540-5018A4921D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4" name="AutoShape 31">
          <a:extLst>
            <a:ext uri="{FF2B5EF4-FFF2-40B4-BE49-F238E27FC236}">
              <a16:creationId xmlns:a16="http://schemas.microsoft.com/office/drawing/2014/main" id="{610CA3F3-6DBD-469A-B6C2-A8A5675F68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5" name="AutoShape 31">
          <a:extLst>
            <a:ext uri="{FF2B5EF4-FFF2-40B4-BE49-F238E27FC236}">
              <a16:creationId xmlns:a16="http://schemas.microsoft.com/office/drawing/2014/main" id="{2063C2FA-B8AA-4276-9CFC-F24A3D8775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6" name="AutoShape 31">
          <a:extLst>
            <a:ext uri="{FF2B5EF4-FFF2-40B4-BE49-F238E27FC236}">
              <a16:creationId xmlns:a16="http://schemas.microsoft.com/office/drawing/2014/main" id="{8F24D6C3-FEF9-4C1D-933F-268E73E88A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7" name="AutoShape 31">
          <a:extLst>
            <a:ext uri="{FF2B5EF4-FFF2-40B4-BE49-F238E27FC236}">
              <a16:creationId xmlns:a16="http://schemas.microsoft.com/office/drawing/2014/main" id="{664A7AAB-F3B9-406B-9118-66B53458DF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8" name="AutoShape 31">
          <a:extLst>
            <a:ext uri="{FF2B5EF4-FFF2-40B4-BE49-F238E27FC236}">
              <a16:creationId xmlns:a16="http://schemas.microsoft.com/office/drawing/2014/main" id="{7E1C5D78-56CC-4737-8ECB-A042C811CC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49" name="AutoShape 31">
          <a:extLst>
            <a:ext uri="{FF2B5EF4-FFF2-40B4-BE49-F238E27FC236}">
              <a16:creationId xmlns:a16="http://schemas.microsoft.com/office/drawing/2014/main" id="{18B4FCE8-C11C-4BF1-9B6A-F3F8EB45E8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0" name="AutoShape 31">
          <a:extLst>
            <a:ext uri="{FF2B5EF4-FFF2-40B4-BE49-F238E27FC236}">
              <a16:creationId xmlns:a16="http://schemas.microsoft.com/office/drawing/2014/main" id="{8781DF5F-8A37-49C2-B255-A73F26C9B7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1" name="AutoShape 31">
          <a:extLst>
            <a:ext uri="{FF2B5EF4-FFF2-40B4-BE49-F238E27FC236}">
              <a16:creationId xmlns:a16="http://schemas.microsoft.com/office/drawing/2014/main" id="{2F6AFE0B-9969-474E-B424-28C061EFFF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2" name="AutoShape 31">
          <a:extLst>
            <a:ext uri="{FF2B5EF4-FFF2-40B4-BE49-F238E27FC236}">
              <a16:creationId xmlns:a16="http://schemas.microsoft.com/office/drawing/2014/main" id="{782786A3-0D7C-4510-9215-CB4F72A83A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3" name="AutoShape 31">
          <a:extLst>
            <a:ext uri="{FF2B5EF4-FFF2-40B4-BE49-F238E27FC236}">
              <a16:creationId xmlns:a16="http://schemas.microsoft.com/office/drawing/2014/main" id="{4381AD6E-0047-4434-B5E7-8B50E0D789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4" name="AutoShape 31">
          <a:extLst>
            <a:ext uri="{FF2B5EF4-FFF2-40B4-BE49-F238E27FC236}">
              <a16:creationId xmlns:a16="http://schemas.microsoft.com/office/drawing/2014/main" id="{4FE125CE-34B1-44D1-B83C-1E8BEF8E5D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5" name="AutoShape 31">
          <a:extLst>
            <a:ext uri="{FF2B5EF4-FFF2-40B4-BE49-F238E27FC236}">
              <a16:creationId xmlns:a16="http://schemas.microsoft.com/office/drawing/2014/main" id="{0172AB70-344F-439B-9CE3-1033E59D4A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6" name="AutoShape 31">
          <a:extLst>
            <a:ext uri="{FF2B5EF4-FFF2-40B4-BE49-F238E27FC236}">
              <a16:creationId xmlns:a16="http://schemas.microsoft.com/office/drawing/2014/main" id="{C85BE514-829D-41B5-9BE8-65B827A41A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7" name="AutoShape 31">
          <a:extLst>
            <a:ext uri="{FF2B5EF4-FFF2-40B4-BE49-F238E27FC236}">
              <a16:creationId xmlns:a16="http://schemas.microsoft.com/office/drawing/2014/main" id="{290C57DA-9DAF-4F0A-991F-F5664987BC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8" name="AutoShape 31">
          <a:extLst>
            <a:ext uri="{FF2B5EF4-FFF2-40B4-BE49-F238E27FC236}">
              <a16:creationId xmlns:a16="http://schemas.microsoft.com/office/drawing/2014/main" id="{66A3C3BC-CD3C-4BCB-BFF6-1C638B8F4F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59" name="AutoShape 31">
          <a:extLst>
            <a:ext uri="{FF2B5EF4-FFF2-40B4-BE49-F238E27FC236}">
              <a16:creationId xmlns:a16="http://schemas.microsoft.com/office/drawing/2014/main" id="{D9D82FAD-D780-4DED-B673-D4088E0DC1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0" name="AutoShape 31">
          <a:extLst>
            <a:ext uri="{FF2B5EF4-FFF2-40B4-BE49-F238E27FC236}">
              <a16:creationId xmlns:a16="http://schemas.microsoft.com/office/drawing/2014/main" id="{A700FE09-78C7-4242-B429-BCBE11B45E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1" name="AutoShape 31">
          <a:extLst>
            <a:ext uri="{FF2B5EF4-FFF2-40B4-BE49-F238E27FC236}">
              <a16:creationId xmlns:a16="http://schemas.microsoft.com/office/drawing/2014/main" id="{5252C54D-A986-4537-A42A-0CB4BFC0E4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2" name="AutoShape 31">
          <a:extLst>
            <a:ext uri="{FF2B5EF4-FFF2-40B4-BE49-F238E27FC236}">
              <a16:creationId xmlns:a16="http://schemas.microsoft.com/office/drawing/2014/main" id="{BA4381E7-0E0A-4B05-9193-E59F2D6D36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3" name="AutoShape 31">
          <a:extLst>
            <a:ext uri="{FF2B5EF4-FFF2-40B4-BE49-F238E27FC236}">
              <a16:creationId xmlns:a16="http://schemas.microsoft.com/office/drawing/2014/main" id="{734184AA-623D-4A02-B4E1-B17A0EFDB6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4" name="AutoShape 31">
          <a:extLst>
            <a:ext uri="{FF2B5EF4-FFF2-40B4-BE49-F238E27FC236}">
              <a16:creationId xmlns:a16="http://schemas.microsoft.com/office/drawing/2014/main" id="{7C765719-5037-43B9-BEC2-7D9472FE84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5" name="AutoShape 31">
          <a:extLst>
            <a:ext uri="{FF2B5EF4-FFF2-40B4-BE49-F238E27FC236}">
              <a16:creationId xmlns:a16="http://schemas.microsoft.com/office/drawing/2014/main" id="{3B0DAA25-4B35-4CDF-97B0-ADDE3FCDE0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6" name="AutoShape 31">
          <a:extLst>
            <a:ext uri="{FF2B5EF4-FFF2-40B4-BE49-F238E27FC236}">
              <a16:creationId xmlns:a16="http://schemas.microsoft.com/office/drawing/2014/main" id="{CC73C38D-D89B-4C46-84C7-2E6D445949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7" name="AutoShape 31">
          <a:extLst>
            <a:ext uri="{FF2B5EF4-FFF2-40B4-BE49-F238E27FC236}">
              <a16:creationId xmlns:a16="http://schemas.microsoft.com/office/drawing/2014/main" id="{9680BB2D-2A37-4A1F-AD10-99CE42FA4A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8" name="AutoShape 31">
          <a:extLst>
            <a:ext uri="{FF2B5EF4-FFF2-40B4-BE49-F238E27FC236}">
              <a16:creationId xmlns:a16="http://schemas.microsoft.com/office/drawing/2014/main" id="{701FE827-A375-4514-8680-2A9168A480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69" name="AutoShape 31">
          <a:extLst>
            <a:ext uri="{FF2B5EF4-FFF2-40B4-BE49-F238E27FC236}">
              <a16:creationId xmlns:a16="http://schemas.microsoft.com/office/drawing/2014/main" id="{2458222E-1F15-4798-9231-34352A3257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0" name="AutoShape 31">
          <a:extLst>
            <a:ext uri="{FF2B5EF4-FFF2-40B4-BE49-F238E27FC236}">
              <a16:creationId xmlns:a16="http://schemas.microsoft.com/office/drawing/2014/main" id="{44137240-F2BA-44D1-B732-EC996AB6CF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1" name="AutoShape 31">
          <a:extLst>
            <a:ext uri="{FF2B5EF4-FFF2-40B4-BE49-F238E27FC236}">
              <a16:creationId xmlns:a16="http://schemas.microsoft.com/office/drawing/2014/main" id="{7DFED524-A374-45D7-906E-BA62206B98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2" name="AutoShape 31">
          <a:extLst>
            <a:ext uri="{FF2B5EF4-FFF2-40B4-BE49-F238E27FC236}">
              <a16:creationId xmlns:a16="http://schemas.microsoft.com/office/drawing/2014/main" id="{86D25EB3-9A88-4FD9-9EE3-492DE6A864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3" name="AutoShape 31">
          <a:extLst>
            <a:ext uri="{FF2B5EF4-FFF2-40B4-BE49-F238E27FC236}">
              <a16:creationId xmlns:a16="http://schemas.microsoft.com/office/drawing/2014/main" id="{7BB2DA4B-E191-4BF2-B816-B078F6A809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4" name="AutoShape 31">
          <a:extLst>
            <a:ext uri="{FF2B5EF4-FFF2-40B4-BE49-F238E27FC236}">
              <a16:creationId xmlns:a16="http://schemas.microsoft.com/office/drawing/2014/main" id="{358C0DAF-2230-483E-BA85-471279126B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5" name="AutoShape 31">
          <a:extLst>
            <a:ext uri="{FF2B5EF4-FFF2-40B4-BE49-F238E27FC236}">
              <a16:creationId xmlns:a16="http://schemas.microsoft.com/office/drawing/2014/main" id="{768EF095-97A9-4578-AAAE-D3CB3DF8D8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6" name="AutoShape 31">
          <a:extLst>
            <a:ext uri="{FF2B5EF4-FFF2-40B4-BE49-F238E27FC236}">
              <a16:creationId xmlns:a16="http://schemas.microsoft.com/office/drawing/2014/main" id="{3C12B789-9D09-4FC8-8FE3-61EE8794C6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7" name="AutoShape 31">
          <a:extLst>
            <a:ext uri="{FF2B5EF4-FFF2-40B4-BE49-F238E27FC236}">
              <a16:creationId xmlns:a16="http://schemas.microsoft.com/office/drawing/2014/main" id="{719E37A5-5112-44F1-9BB7-4903A193BF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8" name="AutoShape 31">
          <a:extLst>
            <a:ext uri="{FF2B5EF4-FFF2-40B4-BE49-F238E27FC236}">
              <a16:creationId xmlns:a16="http://schemas.microsoft.com/office/drawing/2014/main" id="{64ACA7C5-A217-4DDA-83BB-B9421E9EEA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79" name="AutoShape 31">
          <a:extLst>
            <a:ext uri="{FF2B5EF4-FFF2-40B4-BE49-F238E27FC236}">
              <a16:creationId xmlns:a16="http://schemas.microsoft.com/office/drawing/2014/main" id="{62029180-B6A7-44C2-BCA7-5BC29FD463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0" name="AutoShape 31">
          <a:extLst>
            <a:ext uri="{FF2B5EF4-FFF2-40B4-BE49-F238E27FC236}">
              <a16:creationId xmlns:a16="http://schemas.microsoft.com/office/drawing/2014/main" id="{7EAB8B5F-CA98-485A-AEC5-D6D6BD5892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1" name="AutoShape 31">
          <a:extLst>
            <a:ext uri="{FF2B5EF4-FFF2-40B4-BE49-F238E27FC236}">
              <a16:creationId xmlns:a16="http://schemas.microsoft.com/office/drawing/2014/main" id="{B409CBEA-F07C-4492-B474-001CB9689E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2" name="AutoShape 31">
          <a:extLst>
            <a:ext uri="{FF2B5EF4-FFF2-40B4-BE49-F238E27FC236}">
              <a16:creationId xmlns:a16="http://schemas.microsoft.com/office/drawing/2014/main" id="{E8F95ACE-FB73-4CC1-90FC-D48E562A7E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3" name="AutoShape 31">
          <a:extLst>
            <a:ext uri="{FF2B5EF4-FFF2-40B4-BE49-F238E27FC236}">
              <a16:creationId xmlns:a16="http://schemas.microsoft.com/office/drawing/2014/main" id="{24C0189C-BF6F-4483-8F9D-98A5911251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4" name="AutoShape 31">
          <a:extLst>
            <a:ext uri="{FF2B5EF4-FFF2-40B4-BE49-F238E27FC236}">
              <a16:creationId xmlns:a16="http://schemas.microsoft.com/office/drawing/2014/main" id="{22FD8142-F9E7-471F-A3E6-E6777565F3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5" name="AutoShape 31">
          <a:extLst>
            <a:ext uri="{FF2B5EF4-FFF2-40B4-BE49-F238E27FC236}">
              <a16:creationId xmlns:a16="http://schemas.microsoft.com/office/drawing/2014/main" id="{633B809A-BD98-4BDF-A901-FB0F82F2A0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6" name="AutoShape 31">
          <a:extLst>
            <a:ext uri="{FF2B5EF4-FFF2-40B4-BE49-F238E27FC236}">
              <a16:creationId xmlns:a16="http://schemas.microsoft.com/office/drawing/2014/main" id="{B159D691-6F4A-42E8-BA81-9EB7CC59DE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7" name="AutoShape 31">
          <a:extLst>
            <a:ext uri="{FF2B5EF4-FFF2-40B4-BE49-F238E27FC236}">
              <a16:creationId xmlns:a16="http://schemas.microsoft.com/office/drawing/2014/main" id="{E440B2E6-C4A7-428F-8E84-1E941A9C79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8" name="AutoShape 31">
          <a:extLst>
            <a:ext uri="{FF2B5EF4-FFF2-40B4-BE49-F238E27FC236}">
              <a16:creationId xmlns:a16="http://schemas.microsoft.com/office/drawing/2014/main" id="{A7F0EF51-A90A-48ED-BD2C-E25C498858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89" name="AutoShape 31">
          <a:extLst>
            <a:ext uri="{FF2B5EF4-FFF2-40B4-BE49-F238E27FC236}">
              <a16:creationId xmlns:a16="http://schemas.microsoft.com/office/drawing/2014/main" id="{10E46DDC-8CBB-4C83-B053-39542C5AC5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0" name="AutoShape 31">
          <a:extLst>
            <a:ext uri="{FF2B5EF4-FFF2-40B4-BE49-F238E27FC236}">
              <a16:creationId xmlns:a16="http://schemas.microsoft.com/office/drawing/2014/main" id="{E1C44409-D0C9-42E4-AFDD-0A1CCE04C0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1" name="AutoShape 31">
          <a:extLst>
            <a:ext uri="{FF2B5EF4-FFF2-40B4-BE49-F238E27FC236}">
              <a16:creationId xmlns:a16="http://schemas.microsoft.com/office/drawing/2014/main" id="{278E10B6-52EE-4BD1-9CDB-B879B2065E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2" name="AutoShape 31">
          <a:extLst>
            <a:ext uri="{FF2B5EF4-FFF2-40B4-BE49-F238E27FC236}">
              <a16:creationId xmlns:a16="http://schemas.microsoft.com/office/drawing/2014/main" id="{730EE4DC-B5D0-49F7-85E9-F58CFCDA0F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3" name="AutoShape 31">
          <a:extLst>
            <a:ext uri="{FF2B5EF4-FFF2-40B4-BE49-F238E27FC236}">
              <a16:creationId xmlns:a16="http://schemas.microsoft.com/office/drawing/2014/main" id="{325D91E2-FBA1-48EE-BBD5-CC05E967E6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4" name="AutoShape 31">
          <a:extLst>
            <a:ext uri="{FF2B5EF4-FFF2-40B4-BE49-F238E27FC236}">
              <a16:creationId xmlns:a16="http://schemas.microsoft.com/office/drawing/2014/main" id="{A68AB3EF-2FCF-4EBD-9E8F-0870459B3C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5" name="AutoShape 31">
          <a:extLst>
            <a:ext uri="{FF2B5EF4-FFF2-40B4-BE49-F238E27FC236}">
              <a16:creationId xmlns:a16="http://schemas.microsoft.com/office/drawing/2014/main" id="{AD183DAE-4AFF-44FF-9640-E441C92605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6" name="AutoShape 31">
          <a:extLst>
            <a:ext uri="{FF2B5EF4-FFF2-40B4-BE49-F238E27FC236}">
              <a16:creationId xmlns:a16="http://schemas.microsoft.com/office/drawing/2014/main" id="{BB004795-5714-4A8E-92B8-565C26AD3D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7" name="AutoShape 31">
          <a:extLst>
            <a:ext uri="{FF2B5EF4-FFF2-40B4-BE49-F238E27FC236}">
              <a16:creationId xmlns:a16="http://schemas.microsoft.com/office/drawing/2014/main" id="{A05A5C5F-F412-4DCF-A103-E48E286488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8" name="AutoShape 31">
          <a:extLst>
            <a:ext uri="{FF2B5EF4-FFF2-40B4-BE49-F238E27FC236}">
              <a16:creationId xmlns:a16="http://schemas.microsoft.com/office/drawing/2014/main" id="{AB3FC3F7-33EB-411E-8972-A99DD0703B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599" name="AutoShape 31">
          <a:extLst>
            <a:ext uri="{FF2B5EF4-FFF2-40B4-BE49-F238E27FC236}">
              <a16:creationId xmlns:a16="http://schemas.microsoft.com/office/drawing/2014/main" id="{DE2015FA-D3E1-459C-8C9A-FAB2F3D0D0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0" name="AutoShape 31">
          <a:extLst>
            <a:ext uri="{FF2B5EF4-FFF2-40B4-BE49-F238E27FC236}">
              <a16:creationId xmlns:a16="http://schemas.microsoft.com/office/drawing/2014/main" id="{DCB80DDB-4367-4765-BD47-B561010507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1" name="AutoShape 31">
          <a:extLst>
            <a:ext uri="{FF2B5EF4-FFF2-40B4-BE49-F238E27FC236}">
              <a16:creationId xmlns:a16="http://schemas.microsoft.com/office/drawing/2014/main" id="{49C4F586-2E74-4F76-BF37-1B61F79D39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2" name="AutoShape 31">
          <a:extLst>
            <a:ext uri="{FF2B5EF4-FFF2-40B4-BE49-F238E27FC236}">
              <a16:creationId xmlns:a16="http://schemas.microsoft.com/office/drawing/2014/main" id="{E0D26919-40EC-4BD9-9C44-B73ED200C3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3" name="AutoShape 31">
          <a:extLst>
            <a:ext uri="{FF2B5EF4-FFF2-40B4-BE49-F238E27FC236}">
              <a16:creationId xmlns:a16="http://schemas.microsoft.com/office/drawing/2014/main" id="{66FA5172-280B-4232-AADC-11F6435A93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4" name="AutoShape 31">
          <a:extLst>
            <a:ext uri="{FF2B5EF4-FFF2-40B4-BE49-F238E27FC236}">
              <a16:creationId xmlns:a16="http://schemas.microsoft.com/office/drawing/2014/main" id="{ECB1D4F5-40E8-4795-BE2F-39A7AE36C2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5" name="AutoShape 31">
          <a:extLst>
            <a:ext uri="{FF2B5EF4-FFF2-40B4-BE49-F238E27FC236}">
              <a16:creationId xmlns:a16="http://schemas.microsoft.com/office/drawing/2014/main" id="{ED8A6BD3-10EC-4E19-918F-21D7C257D9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6" name="AutoShape 31">
          <a:extLst>
            <a:ext uri="{FF2B5EF4-FFF2-40B4-BE49-F238E27FC236}">
              <a16:creationId xmlns:a16="http://schemas.microsoft.com/office/drawing/2014/main" id="{B3587C26-8C7F-4990-B157-67EFADA9CB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7" name="AutoShape 31">
          <a:extLst>
            <a:ext uri="{FF2B5EF4-FFF2-40B4-BE49-F238E27FC236}">
              <a16:creationId xmlns:a16="http://schemas.microsoft.com/office/drawing/2014/main" id="{5D3E1D95-588A-4516-886C-5B62CA5422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8" name="AutoShape 31">
          <a:extLst>
            <a:ext uri="{FF2B5EF4-FFF2-40B4-BE49-F238E27FC236}">
              <a16:creationId xmlns:a16="http://schemas.microsoft.com/office/drawing/2014/main" id="{EFEE2203-C367-4CDB-A537-7E398A9592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09" name="AutoShape 31">
          <a:extLst>
            <a:ext uri="{FF2B5EF4-FFF2-40B4-BE49-F238E27FC236}">
              <a16:creationId xmlns:a16="http://schemas.microsoft.com/office/drawing/2014/main" id="{84164B81-CDDC-4E53-AE8C-B2B7C3BB87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0" name="AutoShape 31">
          <a:extLst>
            <a:ext uri="{FF2B5EF4-FFF2-40B4-BE49-F238E27FC236}">
              <a16:creationId xmlns:a16="http://schemas.microsoft.com/office/drawing/2014/main" id="{A69E654C-E02C-463F-AC83-2A1A8EB93A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1" name="AutoShape 31">
          <a:extLst>
            <a:ext uri="{FF2B5EF4-FFF2-40B4-BE49-F238E27FC236}">
              <a16:creationId xmlns:a16="http://schemas.microsoft.com/office/drawing/2014/main" id="{0BA85F03-591E-4058-B193-147249179B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2" name="AutoShape 31">
          <a:extLst>
            <a:ext uri="{FF2B5EF4-FFF2-40B4-BE49-F238E27FC236}">
              <a16:creationId xmlns:a16="http://schemas.microsoft.com/office/drawing/2014/main" id="{412B8F68-A83F-4A13-8FA3-58BA44A267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3" name="AutoShape 31">
          <a:extLst>
            <a:ext uri="{FF2B5EF4-FFF2-40B4-BE49-F238E27FC236}">
              <a16:creationId xmlns:a16="http://schemas.microsoft.com/office/drawing/2014/main" id="{42B4A29B-8CC7-4E20-AD3F-C890300DB1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4" name="AutoShape 31">
          <a:extLst>
            <a:ext uri="{FF2B5EF4-FFF2-40B4-BE49-F238E27FC236}">
              <a16:creationId xmlns:a16="http://schemas.microsoft.com/office/drawing/2014/main" id="{BAE10AF0-4DCF-4591-A7D9-CCC143A577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5" name="AutoShape 31">
          <a:extLst>
            <a:ext uri="{FF2B5EF4-FFF2-40B4-BE49-F238E27FC236}">
              <a16:creationId xmlns:a16="http://schemas.microsoft.com/office/drawing/2014/main" id="{E8181A44-A220-4232-9C69-4F4CE82958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6" name="AutoShape 31">
          <a:extLst>
            <a:ext uri="{FF2B5EF4-FFF2-40B4-BE49-F238E27FC236}">
              <a16:creationId xmlns:a16="http://schemas.microsoft.com/office/drawing/2014/main" id="{8D9946C0-CD80-4C16-8F1A-D27200E0AE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7" name="AutoShape 31">
          <a:extLst>
            <a:ext uri="{FF2B5EF4-FFF2-40B4-BE49-F238E27FC236}">
              <a16:creationId xmlns:a16="http://schemas.microsoft.com/office/drawing/2014/main" id="{ACDE1405-8949-4857-8C64-9C1A1A9D20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8" name="AutoShape 31">
          <a:extLst>
            <a:ext uri="{FF2B5EF4-FFF2-40B4-BE49-F238E27FC236}">
              <a16:creationId xmlns:a16="http://schemas.microsoft.com/office/drawing/2014/main" id="{900F8B0A-3CB5-4CA7-8D2D-DA8C9B3726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19" name="AutoShape 31">
          <a:extLst>
            <a:ext uri="{FF2B5EF4-FFF2-40B4-BE49-F238E27FC236}">
              <a16:creationId xmlns:a16="http://schemas.microsoft.com/office/drawing/2014/main" id="{5D46E61B-363F-4112-AA50-1EBAAD519F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0" name="AutoShape 31">
          <a:extLst>
            <a:ext uri="{FF2B5EF4-FFF2-40B4-BE49-F238E27FC236}">
              <a16:creationId xmlns:a16="http://schemas.microsoft.com/office/drawing/2014/main" id="{1AB8425C-1EE7-4387-B503-B26113A9C2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1" name="AutoShape 31">
          <a:extLst>
            <a:ext uri="{FF2B5EF4-FFF2-40B4-BE49-F238E27FC236}">
              <a16:creationId xmlns:a16="http://schemas.microsoft.com/office/drawing/2014/main" id="{D3663301-A2DA-4349-8472-97CA652031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2" name="AutoShape 31">
          <a:extLst>
            <a:ext uri="{FF2B5EF4-FFF2-40B4-BE49-F238E27FC236}">
              <a16:creationId xmlns:a16="http://schemas.microsoft.com/office/drawing/2014/main" id="{2436BFBA-CC36-49FF-BAC3-B2D50B7626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3" name="AutoShape 31">
          <a:extLst>
            <a:ext uri="{FF2B5EF4-FFF2-40B4-BE49-F238E27FC236}">
              <a16:creationId xmlns:a16="http://schemas.microsoft.com/office/drawing/2014/main" id="{A15639F6-09AD-497B-AB99-25E25775FF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4" name="AutoShape 31">
          <a:extLst>
            <a:ext uri="{FF2B5EF4-FFF2-40B4-BE49-F238E27FC236}">
              <a16:creationId xmlns:a16="http://schemas.microsoft.com/office/drawing/2014/main" id="{D72DB9FF-3426-43FD-AB3D-AE26F31560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5" name="AutoShape 31">
          <a:extLst>
            <a:ext uri="{FF2B5EF4-FFF2-40B4-BE49-F238E27FC236}">
              <a16:creationId xmlns:a16="http://schemas.microsoft.com/office/drawing/2014/main" id="{551386B3-3D1B-4F84-AD6C-DBD10C19DD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6" name="AutoShape 31">
          <a:extLst>
            <a:ext uri="{FF2B5EF4-FFF2-40B4-BE49-F238E27FC236}">
              <a16:creationId xmlns:a16="http://schemas.microsoft.com/office/drawing/2014/main" id="{C2FE57BF-A6E8-444D-8486-4E09878E49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7" name="AutoShape 31">
          <a:extLst>
            <a:ext uri="{FF2B5EF4-FFF2-40B4-BE49-F238E27FC236}">
              <a16:creationId xmlns:a16="http://schemas.microsoft.com/office/drawing/2014/main" id="{4317B4DB-4A10-4AF7-9339-175F45B07E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8" name="AutoShape 31">
          <a:extLst>
            <a:ext uri="{FF2B5EF4-FFF2-40B4-BE49-F238E27FC236}">
              <a16:creationId xmlns:a16="http://schemas.microsoft.com/office/drawing/2014/main" id="{97B7BB69-5BEE-4338-BD67-D27D3020A1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29" name="AutoShape 31">
          <a:extLst>
            <a:ext uri="{FF2B5EF4-FFF2-40B4-BE49-F238E27FC236}">
              <a16:creationId xmlns:a16="http://schemas.microsoft.com/office/drawing/2014/main" id="{25932607-B1BA-451F-83C0-8FBCD76939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0" name="AutoShape 31">
          <a:extLst>
            <a:ext uri="{FF2B5EF4-FFF2-40B4-BE49-F238E27FC236}">
              <a16:creationId xmlns:a16="http://schemas.microsoft.com/office/drawing/2014/main" id="{4CFEE627-0271-40AB-B9ED-411AAB4846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1" name="AutoShape 31">
          <a:extLst>
            <a:ext uri="{FF2B5EF4-FFF2-40B4-BE49-F238E27FC236}">
              <a16:creationId xmlns:a16="http://schemas.microsoft.com/office/drawing/2014/main" id="{926E320C-7F97-4D61-A7BE-3296D866BC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2" name="AutoShape 31">
          <a:extLst>
            <a:ext uri="{FF2B5EF4-FFF2-40B4-BE49-F238E27FC236}">
              <a16:creationId xmlns:a16="http://schemas.microsoft.com/office/drawing/2014/main" id="{CDE91FDC-0108-44FD-9FE9-4D3050BB51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3" name="AutoShape 31">
          <a:extLst>
            <a:ext uri="{FF2B5EF4-FFF2-40B4-BE49-F238E27FC236}">
              <a16:creationId xmlns:a16="http://schemas.microsoft.com/office/drawing/2014/main" id="{F12337BD-AE99-40C0-8C6C-D3E345F2F1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4" name="AutoShape 31">
          <a:extLst>
            <a:ext uri="{FF2B5EF4-FFF2-40B4-BE49-F238E27FC236}">
              <a16:creationId xmlns:a16="http://schemas.microsoft.com/office/drawing/2014/main" id="{0AA12C72-6972-41D7-9887-4E6DE0E907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5" name="AutoShape 31">
          <a:extLst>
            <a:ext uri="{FF2B5EF4-FFF2-40B4-BE49-F238E27FC236}">
              <a16:creationId xmlns:a16="http://schemas.microsoft.com/office/drawing/2014/main" id="{E3D32852-3D3B-49FD-9FB7-EA5E0E6B7B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6" name="AutoShape 31">
          <a:extLst>
            <a:ext uri="{FF2B5EF4-FFF2-40B4-BE49-F238E27FC236}">
              <a16:creationId xmlns:a16="http://schemas.microsoft.com/office/drawing/2014/main" id="{72C425A5-BB8B-48AB-B08A-06297F7201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7" name="AutoShape 31">
          <a:extLst>
            <a:ext uri="{FF2B5EF4-FFF2-40B4-BE49-F238E27FC236}">
              <a16:creationId xmlns:a16="http://schemas.microsoft.com/office/drawing/2014/main" id="{E7B6F9A5-2E3A-449E-BCE8-0D80491AB1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8" name="AutoShape 31">
          <a:extLst>
            <a:ext uri="{FF2B5EF4-FFF2-40B4-BE49-F238E27FC236}">
              <a16:creationId xmlns:a16="http://schemas.microsoft.com/office/drawing/2014/main" id="{468E011B-A987-4FB2-BFF3-20C4EBE05D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39" name="AutoShape 31">
          <a:extLst>
            <a:ext uri="{FF2B5EF4-FFF2-40B4-BE49-F238E27FC236}">
              <a16:creationId xmlns:a16="http://schemas.microsoft.com/office/drawing/2014/main" id="{98425671-5325-440E-BA16-EB66BDE800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0" name="AutoShape 31">
          <a:extLst>
            <a:ext uri="{FF2B5EF4-FFF2-40B4-BE49-F238E27FC236}">
              <a16:creationId xmlns:a16="http://schemas.microsoft.com/office/drawing/2014/main" id="{FE0F95BC-3A2C-46A9-9869-4AA18B2F55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1" name="AutoShape 31">
          <a:extLst>
            <a:ext uri="{FF2B5EF4-FFF2-40B4-BE49-F238E27FC236}">
              <a16:creationId xmlns:a16="http://schemas.microsoft.com/office/drawing/2014/main" id="{6D4222FA-79FA-4CA8-82F8-D2B670D76A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2" name="AutoShape 31">
          <a:extLst>
            <a:ext uri="{FF2B5EF4-FFF2-40B4-BE49-F238E27FC236}">
              <a16:creationId xmlns:a16="http://schemas.microsoft.com/office/drawing/2014/main" id="{B52798E0-D2A0-4B95-A03C-3176DED7CC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3" name="AutoShape 31">
          <a:extLst>
            <a:ext uri="{FF2B5EF4-FFF2-40B4-BE49-F238E27FC236}">
              <a16:creationId xmlns:a16="http://schemas.microsoft.com/office/drawing/2014/main" id="{6B94E615-FC4F-44B3-B203-DC490AE30A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4" name="AutoShape 31">
          <a:extLst>
            <a:ext uri="{FF2B5EF4-FFF2-40B4-BE49-F238E27FC236}">
              <a16:creationId xmlns:a16="http://schemas.microsoft.com/office/drawing/2014/main" id="{41F2AC20-C334-4F8A-B4B7-2092E88CDA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5" name="AutoShape 31">
          <a:extLst>
            <a:ext uri="{FF2B5EF4-FFF2-40B4-BE49-F238E27FC236}">
              <a16:creationId xmlns:a16="http://schemas.microsoft.com/office/drawing/2014/main" id="{F7823386-DECB-4F0B-A48D-6F3DA38AAE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6" name="AutoShape 31">
          <a:extLst>
            <a:ext uri="{FF2B5EF4-FFF2-40B4-BE49-F238E27FC236}">
              <a16:creationId xmlns:a16="http://schemas.microsoft.com/office/drawing/2014/main" id="{9D8AB095-C088-43DA-947A-5411420FD2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7" name="AutoShape 31">
          <a:extLst>
            <a:ext uri="{FF2B5EF4-FFF2-40B4-BE49-F238E27FC236}">
              <a16:creationId xmlns:a16="http://schemas.microsoft.com/office/drawing/2014/main" id="{BB9E9728-F053-410A-B1D5-DAF71F382A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8" name="AutoShape 31">
          <a:extLst>
            <a:ext uri="{FF2B5EF4-FFF2-40B4-BE49-F238E27FC236}">
              <a16:creationId xmlns:a16="http://schemas.microsoft.com/office/drawing/2014/main" id="{E25996BE-A3F0-4899-85F7-792C8671C0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49" name="AutoShape 31">
          <a:extLst>
            <a:ext uri="{FF2B5EF4-FFF2-40B4-BE49-F238E27FC236}">
              <a16:creationId xmlns:a16="http://schemas.microsoft.com/office/drawing/2014/main" id="{1CF6C48F-F241-4E65-9129-DD9E56CA9E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0" name="AutoShape 31">
          <a:extLst>
            <a:ext uri="{FF2B5EF4-FFF2-40B4-BE49-F238E27FC236}">
              <a16:creationId xmlns:a16="http://schemas.microsoft.com/office/drawing/2014/main" id="{D7F8546A-BD35-479B-81C2-78095D0F21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1" name="AutoShape 31">
          <a:extLst>
            <a:ext uri="{FF2B5EF4-FFF2-40B4-BE49-F238E27FC236}">
              <a16:creationId xmlns:a16="http://schemas.microsoft.com/office/drawing/2014/main" id="{363BE48A-EFAC-40F0-BEF6-9A403429C4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2" name="AutoShape 31">
          <a:extLst>
            <a:ext uri="{FF2B5EF4-FFF2-40B4-BE49-F238E27FC236}">
              <a16:creationId xmlns:a16="http://schemas.microsoft.com/office/drawing/2014/main" id="{CA3056B5-D87C-4CA1-B5F7-788F759A23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3" name="AutoShape 31">
          <a:extLst>
            <a:ext uri="{FF2B5EF4-FFF2-40B4-BE49-F238E27FC236}">
              <a16:creationId xmlns:a16="http://schemas.microsoft.com/office/drawing/2014/main" id="{0DF4E9F1-BCE8-42DF-9471-24369A3200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4" name="AutoShape 31">
          <a:extLst>
            <a:ext uri="{FF2B5EF4-FFF2-40B4-BE49-F238E27FC236}">
              <a16:creationId xmlns:a16="http://schemas.microsoft.com/office/drawing/2014/main" id="{E2E06C08-0A6C-495D-8FD4-DC17F27911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5" name="AutoShape 31">
          <a:extLst>
            <a:ext uri="{FF2B5EF4-FFF2-40B4-BE49-F238E27FC236}">
              <a16:creationId xmlns:a16="http://schemas.microsoft.com/office/drawing/2014/main" id="{7631175B-955A-499F-A3DE-A66A68CB52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6" name="AutoShape 31">
          <a:extLst>
            <a:ext uri="{FF2B5EF4-FFF2-40B4-BE49-F238E27FC236}">
              <a16:creationId xmlns:a16="http://schemas.microsoft.com/office/drawing/2014/main" id="{29CD3314-C27A-4CBA-AEEF-71C056B73D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7" name="AutoShape 31">
          <a:extLst>
            <a:ext uri="{FF2B5EF4-FFF2-40B4-BE49-F238E27FC236}">
              <a16:creationId xmlns:a16="http://schemas.microsoft.com/office/drawing/2014/main" id="{D060A567-2E2F-44E3-B8CF-5F4B6AF3C2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8" name="AutoShape 31">
          <a:extLst>
            <a:ext uri="{FF2B5EF4-FFF2-40B4-BE49-F238E27FC236}">
              <a16:creationId xmlns:a16="http://schemas.microsoft.com/office/drawing/2014/main" id="{FD8B6501-9A93-4883-A5D0-E96CAF18EE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59" name="AutoShape 31">
          <a:extLst>
            <a:ext uri="{FF2B5EF4-FFF2-40B4-BE49-F238E27FC236}">
              <a16:creationId xmlns:a16="http://schemas.microsoft.com/office/drawing/2014/main" id="{7CD9AF1A-753E-4459-8EAA-E0D0F0FFFC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0" name="AutoShape 31">
          <a:extLst>
            <a:ext uri="{FF2B5EF4-FFF2-40B4-BE49-F238E27FC236}">
              <a16:creationId xmlns:a16="http://schemas.microsoft.com/office/drawing/2014/main" id="{C7AA8007-0168-47B0-B85C-9099E13790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1" name="AutoShape 31">
          <a:extLst>
            <a:ext uri="{FF2B5EF4-FFF2-40B4-BE49-F238E27FC236}">
              <a16:creationId xmlns:a16="http://schemas.microsoft.com/office/drawing/2014/main" id="{1CE25D5F-060A-4BB5-803B-A0D56EE07A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2" name="AutoShape 31">
          <a:extLst>
            <a:ext uri="{FF2B5EF4-FFF2-40B4-BE49-F238E27FC236}">
              <a16:creationId xmlns:a16="http://schemas.microsoft.com/office/drawing/2014/main" id="{E0022C95-5757-445A-AD46-07191E406C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3" name="AutoShape 31">
          <a:extLst>
            <a:ext uri="{FF2B5EF4-FFF2-40B4-BE49-F238E27FC236}">
              <a16:creationId xmlns:a16="http://schemas.microsoft.com/office/drawing/2014/main" id="{603ABD9D-EFAA-41E9-A790-E9C887F0F8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4" name="AutoShape 31">
          <a:extLst>
            <a:ext uri="{FF2B5EF4-FFF2-40B4-BE49-F238E27FC236}">
              <a16:creationId xmlns:a16="http://schemas.microsoft.com/office/drawing/2014/main" id="{F8662F59-AE71-416E-A6D2-A84E922765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5" name="AutoShape 31">
          <a:extLst>
            <a:ext uri="{FF2B5EF4-FFF2-40B4-BE49-F238E27FC236}">
              <a16:creationId xmlns:a16="http://schemas.microsoft.com/office/drawing/2014/main" id="{D58970FA-D5A2-405C-A379-4FD71CF965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6" name="AutoShape 31">
          <a:extLst>
            <a:ext uri="{FF2B5EF4-FFF2-40B4-BE49-F238E27FC236}">
              <a16:creationId xmlns:a16="http://schemas.microsoft.com/office/drawing/2014/main" id="{52CE34A2-7BE7-4EEF-8570-82C56CF025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7" name="AutoShape 31">
          <a:extLst>
            <a:ext uri="{FF2B5EF4-FFF2-40B4-BE49-F238E27FC236}">
              <a16:creationId xmlns:a16="http://schemas.microsoft.com/office/drawing/2014/main" id="{D146E504-8214-4905-AADA-B0C9D3BE7B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8" name="AutoShape 31">
          <a:extLst>
            <a:ext uri="{FF2B5EF4-FFF2-40B4-BE49-F238E27FC236}">
              <a16:creationId xmlns:a16="http://schemas.microsoft.com/office/drawing/2014/main" id="{A3C0853D-8638-4F6B-B5BF-56374B4697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69" name="AutoShape 31">
          <a:extLst>
            <a:ext uri="{FF2B5EF4-FFF2-40B4-BE49-F238E27FC236}">
              <a16:creationId xmlns:a16="http://schemas.microsoft.com/office/drawing/2014/main" id="{376CD508-736E-4929-ACE2-B041CFCEA2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0" name="AutoShape 31">
          <a:extLst>
            <a:ext uri="{FF2B5EF4-FFF2-40B4-BE49-F238E27FC236}">
              <a16:creationId xmlns:a16="http://schemas.microsoft.com/office/drawing/2014/main" id="{C849B1C4-F614-4254-BED3-F9D23F5B78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1" name="AutoShape 31">
          <a:extLst>
            <a:ext uri="{FF2B5EF4-FFF2-40B4-BE49-F238E27FC236}">
              <a16:creationId xmlns:a16="http://schemas.microsoft.com/office/drawing/2014/main" id="{9A285ADC-54EA-4A4F-9468-5FD9F34E31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2" name="AutoShape 31">
          <a:extLst>
            <a:ext uri="{FF2B5EF4-FFF2-40B4-BE49-F238E27FC236}">
              <a16:creationId xmlns:a16="http://schemas.microsoft.com/office/drawing/2014/main" id="{2F9D9C2A-6E6F-47BA-8AD8-FD51EE601C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3" name="AutoShape 31">
          <a:extLst>
            <a:ext uri="{FF2B5EF4-FFF2-40B4-BE49-F238E27FC236}">
              <a16:creationId xmlns:a16="http://schemas.microsoft.com/office/drawing/2014/main" id="{240F8C74-1FB3-4371-8AE2-0059520FB6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4" name="AutoShape 31">
          <a:extLst>
            <a:ext uri="{FF2B5EF4-FFF2-40B4-BE49-F238E27FC236}">
              <a16:creationId xmlns:a16="http://schemas.microsoft.com/office/drawing/2014/main" id="{54C4508D-3AC8-449D-BC50-A47851060E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5" name="AutoShape 31">
          <a:extLst>
            <a:ext uri="{FF2B5EF4-FFF2-40B4-BE49-F238E27FC236}">
              <a16:creationId xmlns:a16="http://schemas.microsoft.com/office/drawing/2014/main" id="{023C504C-9610-49C0-80CE-135946B042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6" name="AutoShape 31">
          <a:extLst>
            <a:ext uri="{FF2B5EF4-FFF2-40B4-BE49-F238E27FC236}">
              <a16:creationId xmlns:a16="http://schemas.microsoft.com/office/drawing/2014/main" id="{9693D6D1-4A99-48CA-97EC-1859A553A6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7" name="AutoShape 31">
          <a:extLst>
            <a:ext uri="{FF2B5EF4-FFF2-40B4-BE49-F238E27FC236}">
              <a16:creationId xmlns:a16="http://schemas.microsoft.com/office/drawing/2014/main" id="{392CC23A-F1C3-4003-979D-D5388411C6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8" name="AutoShape 31">
          <a:extLst>
            <a:ext uri="{FF2B5EF4-FFF2-40B4-BE49-F238E27FC236}">
              <a16:creationId xmlns:a16="http://schemas.microsoft.com/office/drawing/2014/main" id="{71DB0E1E-614C-4211-891D-457631DFE3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79" name="AutoShape 31">
          <a:extLst>
            <a:ext uri="{FF2B5EF4-FFF2-40B4-BE49-F238E27FC236}">
              <a16:creationId xmlns:a16="http://schemas.microsoft.com/office/drawing/2014/main" id="{8E701E84-C087-4B6C-A6A9-29518522A5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0" name="AutoShape 31">
          <a:extLst>
            <a:ext uri="{FF2B5EF4-FFF2-40B4-BE49-F238E27FC236}">
              <a16:creationId xmlns:a16="http://schemas.microsoft.com/office/drawing/2014/main" id="{169F66F6-0CA1-4E15-BB22-30D38F003F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1" name="AutoShape 31">
          <a:extLst>
            <a:ext uri="{FF2B5EF4-FFF2-40B4-BE49-F238E27FC236}">
              <a16:creationId xmlns:a16="http://schemas.microsoft.com/office/drawing/2014/main" id="{1B220162-AA0C-4825-960B-1649F60CEB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2" name="AutoShape 31">
          <a:extLst>
            <a:ext uri="{FF2B5EF4-FFF2-40B4-BE49-F238E27FC236}">
              <a16:creationId xmlns:a16="http://schemas.microsoft.com/office/drawing/2014/main" id="{EC2D9A47-2A85-4E5D-B995-2B57946A32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3" name="AutoShape 31">
          <a:extLst>
            <a:ext uri="{FF2B5EF4-FFF2-40B4-BE49-F238E27FC236}">
              <a16:creationId xmlns:a16="http://schemas.microsoft.com/office/drawing/2014/main" id="{4A7E9860-1CC7-4B1A-AAE7-57E35674F8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4" name="AutoShape 31">
          <a:extLst>
            <a:ext uri="{FF2B5EF4-FFF2-40B4-BE49-F238E27FC236}">
              <a16:creationId xmlns:a16="http://schemas.microsoft.com/office/drawing/2014/main" id="{54629950-22C1-4D56-9740-AAE82C866D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5" name="AutoShape 31">
          <a:extLst>
            <a:ext uri="{FF2B5EF4-FFF2-40B4-BE49-F238E27FC236}">
              <a16:creationId xmlns:a16="http://schemas.microsoft.com/office/drawing/2014/main" id="{A2E14350-7E92-46AA-A545-017D196054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6" name="AutoShape 31">
          <a:extLst>
            <a:ext uri="{FF2B5EF4-FFF2-40B4-BE49-F238E27FC236}">
              <a16:creationId xmlns:a16="http://schemas.microsoft.com/office/drawing/2014/main" id="{94150852-CDA4-404E-8ECA-FAC3423A51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7" name="AutoShape 31">
          <a:extLst>
            <a:ext uri="{FF2B5EF4-FFF2-40B4-BE49-F238E27FC236}">
              <a16:creationId xmlns:a16="http://schemas.microsoft.com/office/drawing/2014/main" id="{D6B17F9E-656F-4130-ACAC-7A6A6DF3E6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8" name="AutoShape 31">
          <a:extLst>
            <a:ext uri="{FF2B5EF4-FFF2-40B4-BE49-F238E27FC236}">
              <a16:creationId xmlns:a16="http://schemas.microsoft.com/office/drawing/2014/main" id="{23DB588B-6D75-4A19-AA5F-89D15B26BA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89" name="AutoShape 31">
          <a:extLst>
            <a:ext uri="{FF2B5EF4-FFF2-40B4-BE49-F238E27FC236}">
              <a16:creationId xmlns:a16="http://schemas.microsoft.com/office/drawing/2014/main" id="{60431C86-F540-43E1-8C36-B0E0EAF145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0" name="AutoShape 31">
          <a:extLst>
            <a:ext uri="{FF2B5EF4-FFF2-40B4-BE49-F238E27FC236}">
              <a16:creationId xmlns:a16="http://schemas.microsoft.com/office/drawing/2014/main" id="{9E5ECB1B-C33E-4FF3-9734-45DEDCCC3E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1" name="AutoShape 31">
          <a:extLst>
            <a:ext uri="{FF2B5EF4-FFF2-40B4-BE49-F238E27FC236}">
              <a16:creationId xmlns:a16="http://schemas.microsoft.com/office/drawing/2014/main" id="{A4264723-DDA2-44DA-ACE1-818E080CDA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2" name="AutoShape 31">
          <a:extLst>
            <a:ext uri="{FF2B5EF4-FFF2-40B4-BE49-F238E27FC236}">
              <a16:creationId xmlns:a16="http://schemas.microsoft.com/office/drawing/2014/main" id="{470473C6-0C2C-4A49-945F-1DFD915DAC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3" name="AutoShape 31">
          <a:extLst>
            <a:ext uri="{FF2B5EF4-FFF2-40B4-BE49-F238E27FC236}">
              <a16:creationId xmlns:a16="http://schemas.microsoft.com/office/drawing/2014/main" id="{61D40D63-79DB-4D38-9576-80DC5E9E39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4" name="AutoShape 31">
          <a:extLst>
            <a:ext uri="{FF2B5EF4-FFF2-40B4-BE49-F238E27FC236}">
              <a16:creationId xmlns:a16="http://schemas.microsoft.com/office/drawing/2014/main" id="{22B763B1-92A9-41AC-B38D-172995CB72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5" name="AutoShape 31">
          <a:extLst>
            <a:ext uri="{FF2B5EF4-FFF2-40B4-BE49-F238E27FC236}">
              <a16:creationId xmlns:a16="http://schemas.microsoft.com/office/drawing/2014/main" id="{6D7CC833-1E47-4585-B9F2-C4B88E275F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6" name="AutoShape 31">
          <a:extLst>
            <a:ext uri="{FF2B5EF4-FFF2-40B4-BE49-F238E27FC236}">
              <a16:creationId xmlns:a16="http://schemas.microsoft.com/office/drawing/2014/main" id="{D930D85B-20B6-47BA-80B1-06F897D56F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7" name="AutoShape 31">
          <a:extLst>
            <a:ext uri="{FF2B5EF4-FFF2-40B4-BE49-F238E27FC236}">
              <a16:creationId xmlns:a16="http://schemas.microsoft.com/office/drawing/2014/main" id="{C2E69EE3-B7E8-478F-9DE9-44BEC93499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8" name="AutoShape 31">
          <a:extLst>
            <a:ext uri="{FF2B5EF4-FFF2-40B4-BE49-F238E27FC236}">
              <a16:creationId xmlns:a16="http://schemas.microsoft.com/office/drawing/2014/main" id="{C82ADD0C-7019-4D3E-952F-7D54A87564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699" name="AutoShape 31">
          <a:extLst>
            <a:ext uri="{FF2B5EF4-FFF2-40B4-BE49-F238E27FC236}">
              <a16:creationId xmlns:a16="http://schemas.microsoft.com/office/drawing/2014/main" id="{75ED6CC1-A6DE-4B8F-897B-7817E715BE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0" name="AutoShape 31">
          <a:extLst>
            <a:ext uri="{FF2B5EF4-FFF2-40B4-BE49-F238E27FC236}">
              <a16:creationId xmlns:a16="http://schemas.microsoft.com/office/drawing/2014/main" id="{D7BF68B6-36F0-49A2-8C8A-3FF651D101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1" name="AutoShape 31">
          <a:extLst>
            <a:ext uri="{FF2B5EF4-FFF2-40B4-BE49-F238E27FC236}">
              <a16:creationId xmlns:a16="http://schemas.microsoft.com/office/drawing/2014/main" id="{9A86805B-69E7-485B-8626-E9260E15B0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2" name="AutoShape 31">
          <a:extLst>
            <a:ext uri="{FF2B5EF4-FFF2-40B4-BE49-F238E27FC236}">
              <a16:creationId xmlns:a16="http://schemas.microsoft.com/office/drawing/2014/main" id="{B329E281-A899-4D80-88E5-C0A52A99E9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3" name="AutoShape 31">
          <a:extLst>
            <a:ext uri="{FF2B5EF4-FFF2-40B4-BE49-F238E27FC236}">
              <a16:creationId xmlns:a16="http://schemas.microsoft.com/office/drawing/2014/main" id="{6F4A2036-688E-45D2-947F-D5A76F69DB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4" name="AutoShape 31">
          <a:extLst>
            <a:ext uri="{FF2B5EF4-FFF2-40B4-BE49-F238E27FC236}">
              <a16:creationId xmlns:a16="http://schemas.microsoft.com/office/drawing/2014/main" id="{BDAA92FE-3138-4D3F-95A0-3EE4D56325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5" name="AutoShape 31">
          <a:extLst>
            <a:ext uri="{FF2B5EF4-FFF2-40B4-BE49-F238E27FC236}">
              <a16:creationId xmlns:a16="http://schemas.microsoft.com/office/drawing/2014/main" id="{AC0FCB70-0C8E-45F2-B260-7DAF1A92FB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6" name="AutoShape 31">
          <a:extLst>
            <a:ext uri="{FF2B5EF4-FFF2-40B4-BE49-F238E27FC236}">
              <a16:creationId xmlns:a16="http://schemas.microsoft.com/office/drawing/2014/main" id="{DE33F3D4-8AE5-47B5-A9AE-0F397DFE0C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7" name="AutoShape 31">
          <a:extLst>
            <a:ext uri="{FF2B5EF4-FFF2-40B4-BE49-F238E27FC236}">
              <a16:creationId xmlns:a16="http://schemas.microsoft.com/office/drawing/2014/main" id="{961C88D7-DB07-486B-AA0A-B5046CAADB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8" name="AutoShape 31">
          <a:extLst>
            <a:ext uri="{FF2B5EF4-FFF2-40B4-BE49-F238E27FC236}">
              <a16:creationId xmlns:a16="http://schemas.microsoft.com/office/drawing/2014/main" id="{4F3AE4D0-136E-4970-A770-B1C2CD9389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09" name="AutoShape 31">
          <a:extLst>
            <a:ext uri="{FF2B5EF4-FFF2-40B4-BE49-F238E27FC236}">
              <a16:creationId xmlns:a16="http://schemas.microsoft.com/office/drawing/2014/main" id="{E51D9A3C-B8A0-4F8A-8599-33201A1A23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0" name="AutoShape 31">
          <a:extLst>
            <a:ext uri="{FF2B5EF4-FFF2-40B4-BE49-F238E27FC236}">
              <a16:creationId xmlns:a16="http://schemas.microsoft.com/office/drawing/2014/main" id="{B1943864-D0B2-4AAC-B954-F8094C4AA1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1" name="AutoShape 31">
          <a:extLst>
            <a:ext uri="{FF2B5EF4-FFF2-40B4-BE49-F238E27FC236}">
              <a16:creationId xmlns:a16="http://schemas.microsoft.com/office/drawing/2014/main" id="{19D650BA-ABAD-4D63-8B7B-1164F21361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2" name="AutoShape 31">
          <a:extLst>
            <a:ext uri="{FF2B5EF4-FFF2-40B4-BE49-F238E27FC236}">
              <a16:creationId xmlns:a16="http://schemas.microsoft.com/office/drawing/2014/main" id="{160762F1-8103-4E2A-B597-7A0DC014F6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3" name="AutoShape 31">
          <a:extLst>
            <a:ext uri="{FF2B5EF4-FFF2-40B4-BE49-F238E27FC236}">
              <a16:creationId xmlns:a16="http://schemas.microsoft.com/office/drawing/2014/main" id="{4261B7E9-86CC-4AF3-990D-84DF3F50F2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4" name="AutoShape 31">
          <a:extLst>
            <a:ext uri="{FF2B5EF4-FFF2-40B4-BE49-F238E27FC236}">
              <a16:creationId xmlns:a16="http://schemas.microsoft.com/office/drawing/2014/main" id="{98C74DAA-6828-4243-8039-288D217FB3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5" name="AutoShape 31">
          <a:extLst>
            <a:ext uri="{FF2B5EF4-FFF2-40B4-BE49-F238E27FC236}">
              <a16:creationId xmlns:a16="http://schemas.microsoft.com/office/drawing/2014/main" id="{4D5D3869-C548-467E-A8E4-7F7F0D178C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6" name="AutoShape 31">
          <a:extLst>
            <a:ext uri="{FF2B5EF4-FFF2-40B4-BE49-F238E27FC236}">
              <a16:creationId xmlns:a16="http://schemas.microsoft.com/office/drawing/2014/main" id="{E6C070DC-FFDB-446E-A1BF-CE47705867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7" name="AutoShape 31">
          <a:extLst>
            <a:ext uri="{FF2B5EF4-FFF2-40B4-BE49-F238E27FC236}">
              <a16:creationId xmlns:a16="http://schemas.microsoft.com/office/drawing/2014/main" id="{5E9CF815-7988-460B-9412-C95943737F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8" name="AutoShape 31">
          <a:extLst>
            <a:ext uri="{FF2B5EF4-FFF2-40B4-BE49-F238E27FC236}">
              <a16:creationId xmlns:a16="http://schemas.microsoft.com/office/drawing/2014/main" id="{90373775-024A-4DB8-BCE6-C7B69C7D0D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19" name="AutoShape 31">
          <a:extLst>
            <a:ext uri="{FF2B5EF4-FFF2-40B4-BE49-F238E27FC236}">
              <a16:creationId xmlns:a16="http://schemas.microsoft.com/office/drawing/2014/main" id="{0FC8BC03-620C-403B-8FCA-F3D227A9DD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0" name="AutoShape 31">
          <a:extLst>
            <a:ext uri="{FF2B5EF4-FFF2-40B4-BE49-F238E27FC236}">
              <a16:creationId xmlns:a16="http://schemas.microsoft.com/office/drawing/2014/main" id="{96A824E8-ED6F-4D0B-AF5D-6C9655335A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1" name="AutoShape 31">
          <a:extLst>
            <a:ext uri="{FF2B5EF4-FFF2-40B4-BE49-F238E27FC236}">
              <a16:creationId xmlns:a16="http://schemas.microsoft.com/office/drawing/2014/main" id="{32F1E6F0-7F62-4438-A87D-1683028F85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2" name="AutoShape 31">
          <a:extLst>
            <a:ext uri="{FF2B5EF4-FFF2-40B4-BE49-F238E27FC236}">
              <a16:creationId xmlns:a16="http://schemas.microsoft.com/office/drawing/2014/main" id="{907F9591-DEE7-440D-ADA9-555F200D97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3" name="AutoShape 31">
          <a:extLst>
            <a:ext uri="{FF2B5EF4-FFF2-40B4-BE49-F238E27FC236}">
              <a16:creationId xmlns:a16="http://schemas.microsoft.com/office/drawing/2014/main" id="{ECAD19EB-2398-4272-98AE-87F7A615B6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4" name="AutoShape 31">
          <a:extLst>
            <a:ext uri="{FF2B5EF4-FFF2-40B4-BE49-F238E27FC236}">
              <a16:creationId xmlns:a16="http://schemas.microsoft.com/office/drawing/2014/main" id="{2E319ED5-EA7C-445A-A84B-2FF4203E68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5" name="AutoShape 31">
          <a:extLst>
            <a:ext uri="{FF2B5EF4-FFF2-40B4-BE49-F238E27FC236}">
              <a16:creationId xmlns:a16="http://schemas.microsoft.com/office/drawing/2014/main" id="{CB8E3903-4CE2-4B0C-8957-C1596E0126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6" name="AutoShape 31">
          <a:extLst>
            <a:ext uri="{FF2B5EF4-FFF2-40B4-BE49-F238E27FC236}">
              <a16:creationId xmlns:a16="http://schemas.microsoft.com/office/drawing/2014/main" id="{3F399089-63BC-4816-BF36-382CC34808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7" name="AutoShape 31">
          <a:extLst>
            <a:ext uri="{FF2B5EF4-FFF2-40B4-BE49-F238E27FC236}">
              <a16:creationId xmlns:a16="http://schemas.microsoft.com/office/drawing/2014/main" id="{E6353A62-5DE5-450A-A7E8-86F906F71F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8" name="AutoShape 31">
          <a:extLst>
            <a:ext uri="{FF2B5EF4-FFF2-40B4-BE49-F238E27FC236}">
              <a16:creationId xmlns:a16="http://schemas.microsoft.com/office/drawing/2014/main" id="{76730751-6234-460B-A317-CBBD8E8C13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29" name="AutoShape 31">
          <a:extLst>
            <a:ext uri="{FF2B5EF4-FFF2-40B4-BE49-F238E27FC236}">
              <a16:creationId xmlns:a16="http://schemas.microsoft.com/office/drawing/2014/main" id="{9FD896B4-D107-4486-92F8-2F8D13C073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0" name="AutoShape 31">
          <a:extLst>
            <a:ext uri="{FF2B5EF4-FFF2-40B4-BE49-F238E27FC236}">
              <a16:creationId xmlns:a16="http://schemas.microsoft.com/office/drawing/2014/main" id="{ACEA1763-55A6-41E3-8AAE-E11B1ACD98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1" name="AutoShape 31">
          <a:extLst>
            <a:ext uri="{FF2B5EF4-FFF2-40B4-BE49-F238E27FC236}">
              <a16:creationId xmlns:a16="http://schemas.microsoft.com/office/drawing/2014/main" id="{E338879C-930E-4A12-8BC2-F030EF4EEE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2" name="AutoShape 31">
          <a:extLst>
            <a:ext uri="{FF2B5EF4-FFF2-40B4-BE49-F238E27FC236}">
              <a16:creationId xmlns:a16="http://schemas.microsoft.com/office/drawing/2014/main" id="{835EFE12-1EB6-4DDF-94C0-FD575D72EC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3" name="AutoShape 31">
          <a:extLst>
            <a:ext uri="{FF2B5EF4-FFF2-40B4-BE49-F238E27FC236}">
              <a16:creationId xmlns:a16="http://schemas.microsoft.com/office/drawing/2014/main" id="{8A0B7253-2F5F-4309-9196-60E69B3F1A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4" name="AutoShape 31">
          <a:extLst>
            <a:ext uri="{FF2B5EF4-FFF2-40B4-BE49-F238E27FC236}">
              <a16:creationId xmlns:a16="http://schemas.microsoft.com/office/drawing/2014/main" id="{F2BB2C62-79A7-45F9-9D35-FE098108B2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5" name="AutoShape 31">
          <a:extLst>
            <a:ext uri="{FF2B5EF4-FFF2-40B4-BE49-F238E27FC236}">
              <a16:creationId xmlns:a16="http://schemas.microsoft.com/office/drawing/2014/main" id="{E3FA3EDD-B630-435B-9B51-464B4A0A0C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6" name="AutoShape 31">
          <a:extLst>
            <a:ext uri="{FF2B5EF4-FFF2-40B4-BE49-F238E27FC236}">
              <a16:creationId xmlns:a16="http://schemas.microsoft.com/office/drawing/2014/main" id="{91F569D1-C5CE-49FB-BBEF-3A55968CE8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7" name="AutoShape 31">
          <a:extLst>
            <a:ext uri="{FF2B5EF4-FFF2-40B4-BE49-F238E27FC236}">
              <a16:creationId xmlns:a16="http://schemas.microsoft.com/office/drawing/2014/main" id="{D1940AF6-4B8B-45C9-9198-D8788892BE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8" name="AutoShape 31">
          <a:extLst>
            <a:ext uri="{FF2B5EF4-FFF2-40B4-BE49-F238E27FC236}">
              <a16:creationId xmlns:a16="http://schemas.microsoft.com/office/drawing/2014/main" id="{B6B10ED3-3927-46CA-98CE-A14EB310D7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39" name="AutoShape 31">
          <a:extLst>
            <a:ext uri="{FF2B5EF4-FFF2-40B4-BE49-F238E27FC236}">
              <a16:creationId xmlns:a16="http://schemas.microsoft.com/office/drawing/2014/main" id="{20D561EE-6304-4356-965B-2BBD3151B3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0" name="AutoShape 31">
          <a:extLst>
            <a:ext uri="{FF2B5EF4-FFF2-40B4-BE49-F238E27FC236}">
              <a16:creationId xmlns:a16="http://schemas.microsoft.com/office/drawing/2014/main" id="{3388B47E-7F7A-4FD0-AD8E-351A8145BC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1" name="AutoShape 31">
          <a:extLst>
            <a:ext uri="{FF2B5EF4-FFF2-40B4-BE49-F238E27FC236}">
              <a16:creationId xmlns:a16="http://schemas.microsoft.com/office/drawing/2014/main" id="{02E87D5E-8F1B-4E18-AF33-D105572F5C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2" name="AutoShape 31">
          <a:extLst>
            <a:ext uri="{FF2B5EF4-FFF2-40B4-BE49-F238E27FC236}">
              <a16:creationId xmlns:a16="http://schemas.microsoft.com/office/drawing/2014/main" id="{A8A94658-D37C-4DA4-AC31-7AD09AA4D8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3" name="AutoShape 31">
          <a:extLst>
            <a:ext uri="{FF2B5EF4-FFF2-40B4-BE49-F238E27FC236}">
              <a16:creationId xmlns:a16="http://schemas.microsoft.com/office/drawing/2014/main" id="{65047E69-B821-42F3-A11A-7F0124CD6A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4" name="AutoShape 31">
          <a:extLst>
            <a:ext uri="{FF2B5EF4-FFF2-40B4-BE49-F238E27FC236}">
              <a16:creationId xmlns:a16="http://schemas.microsoft.com/office/drawing/2014/main" id="{91E6F84E-C7BA-4DAC-ADE8-FDA0DA67C8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5" name="AutoShape 31">
          <a:extLst>
            <a:ext uri="{FF2B5EF4-FFF2-40B4-BE49-F238E27FC236}">
              <a16:creationId xmlns:a16="http://schemas.microsoft.com/office/drawing/2014/main" id="{56A2CDA7-CD37-400C-A6E5-3BDD6AED1B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6" name="AutoShape 31">
          <a:extLst>
            <a:ext uri="{FF2B5EF4-FFF2-40B4-BE49-F238E27FC236}">
              <a16:creationId xmlns:a16="http://schemas.microsoft.com/office/drawing/2014/main" id="{CDB5A9D5-D6A8-4FA6-B408-53256A949B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7" name="AutoShape 31">
          <a:extLst>
            <a:ext uri="{FF2B5EF4-FFF2-40B4-BE49-F238E27FC236}">
              <a16:creationId xmlns:a16="http://schemas.microsoft.com/office/drawing/2014/main" id="{2256E039-F911-4B59-977C-60C9E971BF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8" name="AutoShape 31">
          <a:extLst>
            <a:ext uri="{FF2B5EF4-FFF2-40B4-BE49-F238E27FC236}">
              <a16:creationId xmlns:a16="http://schemas.microsoft.com/office/drawing/2014/main" id="{64A23C1B-9B17-4F38-97DC-BE080B84D5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49" name="AutoShape 31">
          <a:extLst>
            <a:ext uri="{FF2B5EF4-FFF2-40B4-BE49-F238E27FC236}">
              <a16:creationId xmlns:a16="http://schemas.microsoft.com/office/drawing/2014/main" id="{C3EEDAFF-B2BE-4F61-A0A2-8C62838967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0" name="AutoShape 31">
          <a:extLst>
            <a:ext uri="{FF2B5EF4-FFF2-40B4-BE49-F238E27FC236}">
              <a16:creationId xmlns:a16="http://schemas.microsoft.com/office/drawing/2014/main" id="{D7AB8B8C-F243-4D57-94DA-DF86C7AFDA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1" name="AutoShape 31">
          <a:extLst>
            <a:ext uri="{FF2B5EF4-FFF2-40B4-BE49-F238E27FC236}">
              <a16:creationId xmlns:a16="http://schemas.microsoft.com/office/drawing/2014/main" id="{48DA117A-102A-42B0-A2FF-FADB0FBE71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2" name="AutoShape 31">
          <a:extLst>
            <a:ext uri="{FF2B5EF4-FFF2-40B4-BE49-F238E27FC236}">
              <a16:creationId xmlns:a16="http://schemas.microsoft.com/office/drawing/2014/main" id="{BAC8FDBA-8165-44B5-A9EB-CA8728A6FA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3" name="AutoShape 31">
          <a:extLst>
            <a:ext uri="{FF2B5EF4-FFF2-40B4-BE49-F238E27FC236}">
              <a16:creationId xmlns:a16="http://schemas.microsoft.com/office/drawing/2014/main" id="{F61B7D6A-B341-4F2B-B46D-39DDCD1AE5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4" name="AutoShape 31">
          <a:extLst>
            <a:ext uri="{FF2B5EF4-FFF2-40B4-BE49-F238E27FC236}">
              <a16:creationId xmlns:a16="http://schemas.microsoft.com/office/drawing/2014/main" id="{7E5E2148-74A3-4D59-9543-5DADAFC19C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5" name="AutoShape 31">
          <a:extLst>
            <a:ext uri="{FF2B5EF4-FFF2-40B4-BE49-F238E27FC236}">
              <a16:creationId xmlns:a16="http://schemas.microsoft.com/office/drawing/2014/main" id="{76C1A970-AA20-416F-ACF9-2528142BC6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6" name="AutoShape 31">
          <a:extLst>
            <a:ext uri="{FF2B5EF4-FFF2-40B4-BE49-F238E27FC236}">
              <a16:creationId xmlns:a16="http://schemas.microsoft.com/office/drawing/2014/main" id="{81927964-9C50-4E8E-84B3-BBE26B18F3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7" name="AutoShape 31">
          <a:extLst>
            <a:ext uri="{FF2B5EF4-FFF2-40B4-BE49-F238E27FC236}">
              <a16:creationId xmlns:a16="http://schemas.microsoft.com/office/drawing/2014/main" id="{5BBC7B76-AE3C-47B1-B907-E7BDC547CA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8" name="AutoShape 31">
          <a:extLst>
            <a:ext uri="{FF2B5EF4-FFF2-40B4-BE49-F238E27FC236}">
              <a16:creationId xmlns:a16="http://schemas.microsoft.com/office/drawing/2014/main" id="{E8847575-46D3-43A7-9804-48C3F2F3B1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59" name="AutoShape 31">
          <a:extLst>
            <a:ext uri="{FF2B5EF4-FFF2-40B4-BE49-F238E27FC236}">
              <a16:creationId xmlns:a16="http://schemas.microsoft.com/office/drawing/2014/main" id="{7F3CD41B-5524-4E80-A826-7E4FE5DF8C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0" name="AutoShape 31">
          <a:extLst>
            <a:ext uri="{FF2B5EF4-FFF2-40B4-BE49-F238E27FC236}">
              <a16:creationId xmlns:a16="http://schemas.microsoft.com/office/drawing/2014/main" id="{2455F76E-9240-4B58-9624-6AEF53006D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1" name="AutoShape 31">
          <a:extLst>
            <a:ext uri="{FF2B5EF4-FFF2-40B4-BE49-F238E27FC236}">
              <a16:creationId xmlns:a16="http://schemas.microsoft.com/office/drawing/2014/main" id="{7EE48396-4F36-443C-B5A6-D5F0E013A7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2" name="AutoShape 31">
          <a:extLst>
            <a:ext uri="{FF2B5EF4-FFF2-40B4-BE49-F238E27FC236}">
              <a16:creationId xmlns:a16="http://schemas.microsoft.com/office/drawing/2014/main" id="{C4171CF4-A4C0-4597-B01A-A832B55276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3" name="AutoShape 31">
          <a:extLst>
            <a:ext uri="{FF2B5EF4-FFF2-40B4-BE49-F238E27FC236}">
              <a16:creationId xmlns:a16="http://schemas.microsoft.com/office/drawing/2014/main" id="{9AA10298-8BDA-461D-B652-F6BC16803B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4" name="AutoShape 31">
          <a:extLst>
            <a:ext uri="{FF2B5EF4-FFF2-40B4-BE49-F238E27FC236}">
              <a16:creationId xmlns:a16="http://schemas.microsoft.com/office/drawing/2014/main" id="{4F917B55-941D-4317-86CF-D8B1A2539A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5" name="AutoShape 31">
          <a:extLst>
            <a:ext uri="{FF2B5EF4-FFF2-40B4-BE49-F238E27FC236}">
              <a16:creationId xmlns:a16="http://schemas.microsoft.com/office/drawing/2014/main" id="{9184A66E-52EF-4E45-922B-BB1D236D07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6" name="AutoShape 31">
          <a:extLst>
            <a:ext uri="{FF2B5EF4-FFF2-40B4-BE49-F238E27FC236}">
              <a16:creationId xmlns:a16="http://schemas.microsoft.com/office/drawing/2014/main" id="{C271F557-0113-498E-9A2B-4665161EBF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7" name="AutoShape 31">
          <a:extLst>
            <a:ext uri="{FF2B5EF4-FFF2-40B4-BE49-F238E27FC236}">
              <a16:creationId xmlns:a16="http://schemas.microsoft.com/office/drawing/2014/main" id="{612F0284-906E-4F51-9971-4D4A439DDE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8" name="AutoShape 31">
          <a:extLst>
            <a:ext uri="{FF2B5EF4-FFF2-40B4-BE49-F238E27FC236}">
              <a16:creationId xmlns:a16="http://schemas.microsoft.com/office/drawing/2014/main" id="{90D7F5C5-740B-4D04-88DD-DE6C4C66A7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69" name="AutoShape 31">
          <a:extLst>
            <a:ext uri="{FF2B5EF4-FFF2-40B4-BE49-F238E27FC236}">
              <a16:creationId xmlns:a16="http://schemas.microsoft.com/office/drawing/2014/main" id="{E992C5EC-1FC6-4B67-A75B-37E71056E1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0" name="AutoShape 31">
          <a:extLst>
            <a:ext uri="{FF2B5EF4-FFF2-40B4-BE49-F238E27FC236}">
              <a16:creationId xmlns:a16="http://schemas.microsoft.com/office/drawing/2014/main" id="{0954AC90-6352-4931-A42C-6416811C05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1" name="AutoShape 31">
          <a:extLst>
            <a:ext uri="{FF2B5EF4-FFF2-40B4-BE49-F238E27FC236}">
              <a16:creationId xmlns:a16="http://schemas.microsoft.com/office/drawing/2014/main" id="{A3AEAD54-34A8-4C80-B0F5-84BE83FA3B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2" name="AutoShape 31">
          <a:extLst>
            <a:ext uri="{FF2B5EF4-FFF2-40B4-BE49-F238E27FC236}">
              <a16:creationId xmlns:a16="http://schemas.microsoft.com/office/drawing/2014/main" id="{CD17B493-EEC6-4AC3-AD34-63B735BB87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3" name="AutoShape 31">
          <a:extLst>
            <a:ext uri="{FF2B5EF4-FFF2-40B4-BE49-F238E27FC236}">
              <a16:creationId xmlns:a16="http://schemas.microsoft.com/office/drawing/2014/main" id="{16C5BA90-CF54-4889-AE81-A94B5A4B9A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4" name="AutoShape 31">
          <a:extLst>
            <a:ext uri="{FF2B5EF4-FFF2-40B4-BE49-F238E27FC236}">
              <a16:creationId xmlns:a16="http://schemas.microsoft.com/office/drawing/2014/main" id="{29DBD17F-73ED-4CE2-9E7D-7757F07604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5" name="AutoShape 31">
          <a:extLst>
            <a:ext uri="{FF2B5EF4-FFF2-40B4-BE49-F238E27FC236}">
              <a16:creationId xmlns:a16="http://schemas.microsoft.com/office/drawing/2014/main" id="{5606D216-1593-49F0-BD0D-8A01609E2E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6" name="AutoShape 31">
          <a:extLst>
            <a:ext uri="{FF2B5EF4-FFF2-40B4-BE49-F238E27FC236}">
              <a16:creationId xmlns:a16="http://schemas.microsoft.com/office/drawing/2014/main" id="{294F39F4-83A0-4BDD-8D42-B7F1E0484A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7" name="AutoShape 31">
          <a:extLst>
            <a:ext uri="{FF2B5EF4-FFF2-40B4-BE49-F238E27FC236}">
              <a16:creationId xmlns:a16="http://schemas.microsoft.com/office/drawing/2014/main" id="{C1A392AD-D16B-44D6-ADF2-EBBFEB1605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8" name="AutoShape 31">
          <a:extLst>
            <a:ext uri="{FF2B5EF4-FFF2-40B4-BE49-F238E27FC236}">
              <a16:creationId xmlns:a16="http://schemas.microsoft.com/office/drawing/2014/main" id="{A39C0E7A-B13C-410E-9204-4C24D019FF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79" name="AutoShape 31">
          <a:extLst>
            <a:ext uri="{FF2B5EF4-FFF2-40B4-BE49-F238E27FC236}">
              <a16:creationId xmlns:a16="http://schemas.microsoft.com/office/drawing/2014/main" id="{0FB8E85C-C418-4DFB-B676-22D2D4A8C5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0" name="AutoShape 31">
          <a:extLst>
            <a:ext uri="{FF2B5EF4-FFF2-40B4-BE49-F238E27FC236}">
              <a16:creationId xmlns:a16="http://schemas.microsoft.com/office/drawing/2014/main" id="{83E465D9-EC50-4820-B61B-E8463D4E26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1" name="AutoShape 31">
          <a:extLst>
            <a:ext uri="{FF2B5EF4-FFF2-40B4-BE49-F238E27FC236}">
              <a16:creationId xmlns:a16="http://schemas.microsoft.com/office/drawing/2014/main" id="{C6F56993-001E-4A63-9DCA-AFCC489479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2" name="AutoShape 31">
          <a:extLst>
            <a:ext uri="{FF2B5EF4-FFF2-40B4-BE49-F238E27FC236}">
              <a16:creationId xmlns:a16="http://schemas.microsoft.com/office/drawing/2014/main" id="{F0DD23B1-42AA-4D45-9068-49767BE923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3" name="AutoShape 31">
          <a:extLst>
            <a:ext uri="{FF2B5EF4-FFF2-40B4-BE49-F238E27FC236}">
              <a16:creationId xmlns:a16="http://schemas.microsoft.com/office/drawing/2014/main" id="{B95A5BF6-5ACF-4A04-A057-521B40782E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4" name="AutoShape 31">
          <a:extLst>
            <a:ext uri="{FF2B5EF4-FFF2-40B4-BE49-F238E27FC236}">
              <a16:creationId xmlns:a16="http://schemas.microsoft.com/office/drawing/2014/main" id="{D8848333-BE69-48F3-9DFF-6809DC0ECC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5" name="AutoShape 31">
          <a:extLst>
            <a:ext uri="{FF2B5EF4-FFF2-40B4-BE49-F238E27FC236}">
              <a16:creationId xmlns:a16="http://schemas.microsoft.com/office/drawing/2014/main" id="{7FD4129D-35F9-4991-AAC2-847DA62A5D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6" name="AutoShape 31">
          <a:extLst>
            <a:ext uri="{FF2B5EF4-FFF2-40B4-BE49-F238E27FC236}">
              <a16:creationId xmlns:a16="http://schemas.microsoft.com/office/drawing/2014/main" id="{AE4E6A79-0D4C-4311-A47E-E65ED70E0F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7" name="AutoShape 31">
          <a:extLst>
            <a:ext uri="{FF2B5EF4-FFF2-40B4-BE49-F238E27FC236}">
              <a16:creationId xmlns:a16="http://schemas.microsoft.com/office/drawing/2014/main" id="{D43413AD-E634-4AC4-AB9C-3CFCC9E93F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8" name="AutoShape 31">
          <a:extLst>
            <a:ext uri="{FF2B5EF4-FFF2-40B4-BE49-F238E27FC236}">
              <a16:creationId xmlns:a16="http://schemas.microsoft.com/office/drawing/2014/main" id="{CA28FED8-229B-4E8E-A12A-693C635150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89" name="AutoShape 31">
          <a:extLst>
            <a:ext uri="{FF2B5EF4-FFF2-40B4-BE49-F238E27FC236}">
              <a16:creationId xmlns:a16="http://schemas.microsoft.com/office/drawing/2014/main" id="{9191CDFF-12C5-4C2A-ADB3-FB29D95DAD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0" name="AutoShape 31">
          <a:extLst>
            <a:ext uri="{FF2B5EF4-FFF2-40B4-BE49-F238E27FC236}">
              <a16:creationId xmlns:a16="http://schemas.microsoft.com/office/drawing/2014/main" id="{9F73F2E0-CB8C-4A77-A8FC-F5D423D21B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1" name="AutoShape 31">
          <a:extLst>
            <a:ext uri="{FF2B5EF4-FFF2-40B4-BE49-F238E27FC236}">
              <a16:creationId xmlns:a16="http://schemas.microsoft.com/office/drawing/2014/main" id="{53968168-6C70-42B4-B45C-F7DE2BBC6C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2" name="AutoShape 31">
          <a:extLst>
            <a:ext uri="{FF2B5EF4-FFF2-40B4-BE49-F238E27FC236}">
              <a16:creationId xmlns:a16="http://schemas.microsoft.com/office/drawing/2014/main" id="{E20C6CA4-38A0-4A7A-A8A3-66A91858A7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3" name="AutoShape 31">
          <a:extLst>
            <a:ext uri="{FF2B5EF4-FFF2-40B4-BE49-F238E27FC236}">
              <a16:creationId xmlns:a16="http://schemas.microsoft.com/office/drawing/2014/main" id="{3AF0D403-32F7-4238-AB9E-E62B6E4391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4" name="AutoShape 31">
          <a:extLst>
            <a:ext uri="{FF2B5EF4-FFF2-40B4-BE49-F238E27FC236}">
              <a16:creationId xmlns:a16="http://schemas.microsoft.com/office/drawing/2014/main" id="{C25B63CB-D12A-4B68-B35F-3B78009D00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5" name="AutoShape 31">
          <a:extLst>
            <a:ext uri="{FF2B5EF4-FFF2-40B4-BE49-F238E27FC236}">
              <a16:creationId xmlns:a16="http://schemas.microsoft.com/office/drawing/2014/main" id="{1C32D4F4-E0D0-4A9C-AB5F-92F339A6F3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6" name="AutoShape 31">
          <a:extLst>
            <a:ext uri="{FF2B5EF4-FFF2-40B4-BE49-F238E27FC236}">
              <a16:creationId xmlns:a16="http://schemas.microsoft.com/office/drawing/2014/main" id="{24C5E39E-B2D7-4619-920A-21587AC404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7" name="AutoShape 31">
          <a:extLst>
            <a:ext uri="{FF2B5EF4-FFF2-40B4-BE49-F238E27FC236}">
              <a16:creationId xmlns:a16="http://schemas.microsoft.com/office/drawing/2014/main" id="{791DD168-5986-42A6-918F-2B9C9FC088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8" name="AutoShape 31">
          <a:extLst>
            <a:ext uri="{FF2B5EF4-FFF2-40B4-BE49-F238E27FC236}">
              <a16:creationId xmlns:a16="http://schemas.microsoft.com/office/drawing/2014/main" id="{B17CB2BB-1655-4572-9DB2-5640E667F6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799" name="AutoShape 31">
          <a:extLst>
            <a:ext uri="{FF2B5EF4-FFF2-40B4-BE49-F238E27FC236}">
              <a16:creationId xmlns:a16="http://schemas.microsoft.com/office/drawing/2014/main" id="{036D9C99-260B-4E1B-A3A6-461FEA0845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0" name="AutoShape 31">
          <a:extLst>
            <a:ext uri="{FF2B5EF4-FFF2-40B4-BE49-F238E27FC236}">
              <a16:creationId xmlns:a16="http://schemas.microsoft.com/office/drawing/2014/main" id="{A68AFB59-99F1-4352-8FD6-7923D1348C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1" name="AutoShape 31">
          <a:extLst>
            <a:ext uri="{FF2B5EF4-FFF2-40B4-BE49-F238E27FC236}">
              <a16:creationId xmlns:a16="http://schemas.microsoft.com/office/drawing/2014/main" id="{96B653C2-6D39-4529-9A0D-9C3A00C767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2" name="AutoShape 31">
          <a:extLst>
            <a:ext uri="{FF2B5EF4-FFF2-40B4-BE49-F238E27FC236}">
              <a16:creationId xmlns:a16="http://schemas.microsoft.com/office/drawing/2014/main" id="{1132D5FA-FF67-4E61-9DCF-F9F8726B15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3" name="AutoShape 31">
          <a:extLst>
            <a:ext uri="{FF2B5EF4-FFF2-40B4-BE49-F238E27FC236}">
              <a16:creationId xmlns:a16="http://schemas.microsoft.com/office/drawing/2014/main" id="{290D43B3-71C2-451F-AE7A-C46F47F702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4" name="AutoShape 31">
          <a:extLst>
            <a:ext uri="{FF2B5EF4-FFF2-40B4-BE49-F238E27FC236}">
              <a16:creationId xmlns:a16="http://schemas.microsoft.com/office/drawing/2014/main" id="{0C0F6668-EB40-44EE-8133-ED82121875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5" name="AutoShape 31">
          <a:extLst>
            <a:ext uri="{FF2B5EF4-FFF2-40B4-BE49-F238E27FC236}">
              <a16:creationId xmlns:a16="http://schemas.microsoft.com/office/drawing/2014/main" id="{0D471AAD-F772-4764-82FC-FB0D913E3A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6" name="AutoShape 31">
          <a:extLst>
            <a:ext uri="{FF2B5EF4-FFF2-40B4-BE49-F238E27FC236}">
              <a16:creationId xmlns:a16="http://schemas.microsoft.com/office/drawing/2014/main" id="{3514A54E-7058-46F8-B6DD-96950E13C4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7" name="AutoShape 31">
          <a:extLst>
            <a:ext uri="{FF2B5EF4-FFF2-40B4-BE49-F238E27FC236}">
              <a16:creationId xmlns:a16="http://schemas.microsoft.com/office/drawing/2014/main" id="{1647D3D7-86FF-4B6B-80A4-6F62BD56C5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8" name="AutoShape 31">
          <a:extLst>
            <a:ext uri="{FF2B5EF4-FFF2-40B4-BE49-F238E27FC236}">
              <a16:creationId xmlns:a16="http://schemas.microsoft.com/office/drawing/2014/main" id="{811C7434-80CA-426B-9A88-4187F62D59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09" name="AutoShape 31">
          <a:extLst>
            <a:ext uri="{FF2B5EF4-FFF2-40B4-BE49-F238E27FC236}">
              <a16:creationId xmlns:a16="http://schemas.microsoft.com/office/drawing/2014/main" id="{B9B88376-B839-433B-B75E-4B426D2966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0" name="AutoShape 31">
          <a:extLst>
            <a:ext uri="{FF2B5EF4-FFF2-40B4-BE49-F238E27FC236}">
              <a16:creationId xmlns:a16="http://schemas.microsoft.com/office/drawing/2014/main" id="{87375B61-BF62-4275-A2C5-1AB4042103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1" name="AutoShape 31">
          <a:extLst>
            <a:ext uri="{FF2B5EF4-FFF2-40B4-BE49-F238E27FC236}">
              <a16:creationId xmlns:a16="http://schemas.microsoft.com/office/drawing/2014/main" id="{0B7DBFC2-9E83-4D44-9A77-224C7DF00A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2" name="AutoShape 31">
          <a:extLst>
            <a:ext uri="{FF2B5EF4-FFF2-40B4-BE49-F238E27FC236}">
              <a16:creationId xmlns:a16="http://schemas.microsoft.com/office/drawing/2014/main" id="{28303E3B-69BF-44D3-856A-E41ADC6510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3" name="AutoShape 31">
          <a:extLst>
            <a:ext uri="{FF2B5EF4-FFF2-40B4-BE49-F238E27FC236}">
              <a16:creationId xmlns:a16="http://schemas.microsoft.com/office/drawing/2014/main" id="{96A1203B-F59F-4B73-A155-89935BFC4D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4" name="AutoShape 31">
          <a:extLst>
            <a:ext uri="{FF2B5EF4-FFF2-40B4-BE49-F238E27FC236}">
              <a16:creationId xmlns:a16="http://schemas.microsoft.com/office/drawing/2014/main" id="{0CC7735D-C2C2-4067-BD34-7085D465A2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5" name="AutoShape 31">
          <a:extLst>
            <a:ext uri="{FF2B5EF4-FFF2-40B4-BE49-F238E27FC236}">
              <a16:creationId xmlns:a16="http://schemas.microsoft.com/office/drawing/2014/main" id="{5CA3A478-FCCD-4E76-8718-CD82775C50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6" name="AutoShape 31">
          <a:extLst>
            <a:ext uri="{FF2B5EF4-FFF2-40B4-BE49-F238E27FC236}">
              <a16:creationId xmlns:a16="http://schemas.microsoft.com/office/drawing/2014/main" id="{4E172C3A-381D-48DC-A706-18F740EF1A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7" name="AutoShape 31">
          <a:extLst>
            <a:ext uri="{FF2B5EF4-FFF2-40B4-BE49-F238E27FC236}">
              <a16:creationId xmlns:a16="http://schemas.microsoft.com/office/drawing/2014/main" id="{54AC321E-ADD8-4BBE-B115-36A0DC6146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8" name="AutoShape 31">
          <a:extLst>
            <a:ext uri="{FF2B5EF4-FFF2-40B4-BE49-F238E27FC236}">
              <a16:creationId xmlns:a16="http://schemas.microsoft.com/office/drawing/2014/main" id="{CB514F8F-0454-4864-A2F5-D3FF44EFDB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19" name="AutoShape 31">
          <a:extLst>
            <a:ext uri="{FF2B5EF4-FFF2-40B4-BE49-F238E27FC236}">
              <a16:creationId xmlns:a16="http://schemas.microsoft.com/office/drawing/2014/main" id="{FAF404C7-AAC6-4534-B296-0852058D21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0" name="AutoShape 31">
          <a:extLst>
            <a:ext uri="{FF2B5EF4-FFF2-40B4-BE49-F238E27FC236}">
              <a16:creationId xmlns:a16="http://schemas.microsoft.com/office/drawing/2014/main" id="{DD1C1E18-9D62-4442-B1AC-EC43DEBF08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1" name="AutoShape 31">
          <a:extLst>
            <a:ext uri="{FF2B5EF4-FFF2-40B4-BE49-F238E27FC236}">
              <a16:creationId xmlns:a16="http://schemas.microsoft.com/office/drawing/2014/main" id="{31AA5C0D-CFF6-4571-82C2-3A468C08F8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2" name="AutoShape 31">
          <a:extLst>
            <a:ext uri="{FF2B5EF4-FFF2-40B4-BE49-F238E27FC236}">
              <a16:creationId xmlns:a16="http://schemas.microsoft.com/office/drawing/2014/main" id="{D9D62412-58C0-4942-AC4D-79D824C184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3" name="AutoShape 31">
          <a:extLst>
            <a:ext uri="{FF2B5EF4-FFF2-40B4-BE49-F238E27FC236}">
              <a16:creationId xmlns:a16="http://schemas.microsoft.com/office/drawing/2014/main" id="{DE221FC2-9F2E-4294-B1A3-B41034C499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4" name="AutoShape 31">
          <a:extLst>
            <a:ext uri="{FF2B5EF4-FFF2-40B4-BE49-F238E27FC236}">
              <a16:creationId xmlns:a16="http://schemas.microsoft.com/office/drawing/2014/main" id="{6CB23188-0A2F-4D3C-86C4-945DA56BD0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5" name="AutoShape 31">
          <a:extLst>
            <a:ext uri="{FF2B5EF4-FFF2-40B4-BE49-F238E27FC236}">
              <a16:creationId xmlns:a16="http://schemas.microsoft.com/office/drawing/2014/main" id="{54809955-7F9C-42A6-B1CC-7DAC9463C5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6" name="AutoShape 31">
          <a:extLst>
            <a:ext uri="{FF2B5EF4-FFF2-40B4-BE49-F238E27FC236}">
              <a16:creationId xmlns:a16="http://schemas.microsoft.com/office/drawing/2014/main" id="{31FCD990-E530-44AA-8DD0-4330B0DC6D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7" name="AutoShape 31">
          <a:extLst>
            <a:ext uri="{FF2B5EF4-FFF2-40B4-BE49-F238E27FC236}">
              <a16:creationId xmlns:a16="http://schemas.microsoft.com/office/drawing/2014/main" id="{823D778E-7669-45D8-B95E-1DA8CE75C5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8" name="AutoShape 31">
          <a:extLst>
            <a:ext uri="{FF2B5EF4-FFF2-40B4-BE49-F238E27FC236}">
              <a16:creationId xmlns:a16="http://schemas.microsoft.com/office/drawing/2014/main" id="{05E78DFB-1D01-4BB8-BD9A-751B674417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29" name="AutoShape 31">
          <a:extLst>
            <a:ext uri="{FF2B5EF4-FFF2-40B4-BE49-F238E27FC236}">
              <a16:creationId xmlns:a16="http://schemas.microsoft.com/office/drawing/2014/main" id="{699FE559-7B5C-4BAA-A44E-8AF5B8EF0C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0" name="AutoShape 31">
          <a:extLst>
            <a:ext uri="{FF2B5EF4-FFF2-40B4-BE49-F238E27FC236}">
              <a16:creationId xmlns:a16="http://schemas.microsoft.com/office/drawing/2014/main" id="{057D8465-311C-4C72-B7C3-3FD0AF6232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1" name="AutoShape 31">
          <a:extLst>
            <a:ext uri="{FF2B5EF4-FFF2-40B4-BE49-F238E27FC236}">
              <a16:creationId xmlns:a16="http://schemas.microsoft.com/office/drawing/2014/main" id="{C93337FE-A416-40C7-8125-1413E457FB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2" name="AutoShape 31">
          <a:extLst>
            <a:ext uri="{FF2B5EF4-FFF2-40B4-BE49-F238E27FC236}">
              <a16:creationId xmlns:a16="http://schemas.microsoft.com/office/drawing/2014/main" id="{B645D129-90CF-4A75-8917-73100AF99E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3" name="AutoShape 31">
          <a:extLst>
            <a:ext uri="{FF2B5EF4-FFF2-40B4-BE49-F238E27FC236}">
              <a16:creationId xmlns:a16="http://schemas.microsoft.com/office/drawing/2014/main" id="{032FB673-72CC-4EEC-BFF8-0CE849450B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4" name="AutoShape 31">
          <a:extLst>
            <a:ext uri="{FF2B5EF4-FFF2-40B4-BE49-F238E27FC236}">
              <a16:creationId xmlns:a16="http://schemas.microsoft.com/office/drawing/2014/main" id="{E9BCA94F-8463-45EE-A630-9C1FD53920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5" name="AutoShape 31">
          <a:extLst>
            <a:ext uri="{FF2B5EF4-FFF2-40B4-BE49-F238E27FC236}">
              <a16:creationId xmlns:a16="http://schemas.microsoft.com/office/drawing/2014/main" id="{A05F69BD-C95E-47A9-A4BE-B06D7A7959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6" name="AutoShape 31">
          <a:extLst>
            <a:ext uri="{FF2B5EF4-FFF2-40B4-BE49-F238E27FC236}">
              <a16:creationId xmlns:a16="http://schemas.microsoft.com/office/drawing/2014/main" id="{42ECE003-162F-4246-8DAD-1D1A504A76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7" name="AutoShape 31">
          <a:extLst>
            <a:ext uri="{FF2B5EF4-FFF2-40B4-BE49-F238E27FC236}">
              <a16:creationId xmlns:a16="http://schemas.microsoft.com/office/drawing/2014/main" id="{3F3D7331-7E71-44E6-BD3B-E4D7641CEE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8" name="AutoShape 31">
          <a:extLst>
            <a:ext uri="{FF2B5EF4-FFF2-40B4-BE49-F238E27FC236}">
              <a16:creationId xmlns:a16="http://schemas.microsoft.com/office/drawing/2014/main" id="{774A2C05-4235-4666-8FCC-AD44312418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39" name="AutoShape 31">
          <a:extLst>
            <a:ext uri="{FF2B5EF4-FFF2-40B4-BE49-F238E27FC236}">
              <a16:creationId xmlns:a16="http://schemas.microsoft.com/office/drawing/2014/main" id="{D3AD6BE7-5B06-4BEC-A1CC-AD2D231A77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0" name="AutoShape 31">
          <a:extLst>
            <a:ext uri="{FF2B5EF4-FFF2-40B4-BE49-F238E27FC236}">
              <a16:creationId xmlns:a16="http://schemas.microsoft.com/office/drawing/2014/main" id="{1306B217-722A-4B33-87D4-4C846C0F83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1" name="AutoShape 31">
          <a:extLst>
            <a:ext uri="{FF2B5EF4-FFF2-40B4-BE49-F238E27FC236}">
              <a16:creationId xmlns:a16="http://schemas.microsoft.com/office/drawing/2014/main" id="{CE166ABB-D271-4DC2-8A61-ABD7B5F679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2" name="AutoShape 31">
          <a:extLst>
            <a:ext uri="{FF2B5EF4-FFF2-40B4-BE49-F238E27FC236}">
              <a16:creationId xmlns:a16="http://schemas.microsoft.com/office/drawing/2014/main" id="{561E752E-7D55-451B-9E18-E7F679EC49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3" name="AutoShape 31">
          <a:extLst>
            <a:ext uri="{FF2B5EF4-FFF2-40B4-BE49-F238E27FC236}">
              <a16:creationId xmlns:a16="http://schemas.microsoft.com/office/drawing/2014/main" id="{F54DC430-2E9F-4E82-8422-E9398539A0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4" name="AutoShape 31">
          <a:extLst>
            <a:ext uri="{FF2B5EF4-FFF2-40B4-BE49-F238E27FC236}">
              <a16:creationId xmlns:a16="http://schemas.microsoft.com/office/drawing/2014/main" id="{C3CD9BFD-A3B5-4D39-A0AE-4D6B39FEDC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5" name="AutoShape 31">
          <a:extLst>
            <a:ext uri="{FF2B5EF4-FFF2-40B4-BE49-F238E27FC236}">
              <a16:creationId xmlns:a16="http://schemas.microsoft.com/office/drawing/2014/main" id="{CDA7F94B-0351-4B48-8431-3A31DAB8D4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6" name="AutoShape 31">
          <a:extLst>
            <a:ext uri="{FF2B5EF4-FFF2-40B4-BE49-F238E27FC236}">
              <a16:creationId xmlns:a16="http://schemas.microsoft.com/office/drawing/2014/main" id="{96173FFB-B4E6-41CE-8B0A-639CB4FEDD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7" name="AutoShape 31">
          <a:extLst>
            <a:ext uri="{FF2B5EF4-FFF2-40B4-BE49-F238E27FC236}">
              <a16:creationId xmlns:a16="http://schemas.microsoft.com/office/drawing/2014/main" id="{D3B07C91-3CE8-45EA-A506-2EB15A5E0C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8" name="AutoShape 31">
          <a:extLst>
            <a:ext uri="{FF2B5EF4-FFF2-40B4-BE49-F238E27FC236}">
              <a16:creationId xmlns:a16="http://schemas.microsoft.com/office/drawing/2014/main" id="{8D83C8EC-A825-458C-A3A8-773DB07314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49" name="AutoShape 31">
          <a:extLst>
            <a:ext uri="{FF2B5EF4-FFF2-40B4-BE49-F238E27FC236}">
              <a16:creationId xmlns:a16="http://schemas.microsoft.com/office/drawing/2014/main" id="{A52DB3EF-617A-464B-B0AF-56011D59A6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0" name="AutoShape 31">
          <a:extLst>
            <a:ext uri="{FF2B5EF4-FFF2-40B4-BE49-F238E27FC236}">
              <a16:creationId xmlns:a16="http://schemas.microsoft.com/office/drawing/2014/main" id="{0E5F3340-44D5-427B-87CA-8E1F2F234E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1" name="AutoShape 31">
          <a:extLst>
            <a:ext uri="{FF2B5EF4-FFF2-40B4-BE49-F238E27FC236}">
              <a16:creationId xmlns:a16="http://schemas.microsoft.com/office/drawing/2014/main" id="{35A0BBA0-3B8D-4B0A-BDA5-D931A7C469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2" name="AutoShape 31">
          <a:extLst>
            <a:ext uri="{FF2B5EF4-FFF2-40B4-BE49-F238E27FC236}">
              <a16:creationId xmlns:a16="http://schemas.microsoft.com/office/drawing/2014/main" id="{C82CAAD5-6673-4B69-AC8A-2BE9651690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3" name="AutoShape 31">
          <a:extLst>
            <a:ext uri="{FF2B5EF4-FFF2-40B4-BE49-F238E27FC236}">
              <a16:creationId xmlns:a16="http://schemas.microsoft.com/office/drawing/2014/main" id="{EEE19ACA-C11C-4F3B-9F43-D5E3847277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4" name="AutoShape 31">
          <a:extLst>
            <a:ext uri="{FF2B5EF4-FFF2-40B4-BE49-F238E27FC236}">
              <a16:creationId xmlns:a16="http://schemas.microsoft.com/office/drawing/2014/main" id="{7DAC94B1-1162-4D57-95A9-4BA0100A76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5" name="AutoShape 31">
          <a:extLst>
            <a:ext uri="{FF2B5EF4-FFF2-40B4-BE49-F238E27FC236}">
              <a16:creationId xmlns:a16="http://schemas.microsoft.com/office/drawing/2014/main" id="{887DE898-4BFF-4629-8CBE-312CB083CE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6" name="AutoShape 31">
          <a:extLst>
            <a:ext uri="{FF2B5EF4-FFF2-40B4-BE49-F238E27FC236}">
              <a16:creationId xmlns:a16="http://schemas.microsoft.com/office/drawing/2014/main" id="{4D82DFA5-C241-4B2C-8D3A-DC78F3A47D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7" name="AutoShape 31">
          <a:extLst>
            <a:ext uri="{FF2B5EF4-FFF2-40B4-BE49-F238E27FC236}">
              <a16:creationId xmlns:a16="http://schemas.microsoft.com/office/drawing/2014/main" id="{AAE06837-DD51-4B9F-B878-819C22BD76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8" name="AutoShape 31">
          <a:extLst>
            <a:ext uri="{FF2B5EF4-FFF2-40B4-BE49-F238E27FC236}">
              <a16:creationId xmlns:a16="http://schemas.microsoft.com/office/drawing/2014/main" id="{01ABA8D1-6452-4B6C-8C15-7E870D23D2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59" name="AutoShape 31">
          <a:extLst>
            <a:ext uri="{FF2B5EF4-FFF2-40B4-BE49-F238E27FC236}">
              <a16:creationId xmlns:a16="http://schemas.microsoft.com/office/drawing/2014/main" id="{7523BC73-7806-4641-BF9B-DCFF1D8199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0" name="AutoShape 31">
          <a:extLst>
            <a:ext uri="{FF2B5EF4-FFF2-40B4-BE49-F238E27FC236}">
              <a16:creationId xmlns:a16="http://schemas.microsoft.com/office/drawing/2014/main" id="{16D3B9AF-054A-4859-A88A-25C71F28BA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1" name="AutoShape 31">
          <a:extLst>
            <a:ext uri="{FF2B5EF4-FFF2-40B4-BE49-F238E27FC236}">
              <a16:creationId xmlns:a16="http://schemas.microsoft.com/office/drawing/2014/main" id="{A7C27FFB-8A5E-4D38-BD84-AD0CA1EC1C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2" name="AutoShape 31">
          <a:extLst>
            <a:ext uri="{FF2B5EF4-FFF2-40B4-BE49-F238E27FC236}">
              <a16:creationId xmlns:a16="http://schemas.microsoft.com/office/drawing/2014/main" id="{592CB449-20B2-4FB4-9155-6341187A20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3" name="AutoShape 31">
          <a:extLst>
            <a:ext uri="{FF2B5EF4-FFF2-40B4-BE49-F238E27FC236}">
              <a16:creationId xmlns:a16="http://schemas.microsoft.com/office/drawing/2014/main" id="{88E1377E-4288-436B-BD6D-968C64B6F1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4" name="AutoShape 31">
          <a:extLst>
            <a:ext uri="{FF2B5EF4-FFF2-40B4-BE49-F238E27FC236}">
              <a16:creationId xmlns:a16="http://schemas.microsoft.com/office/drawing/2014/main" id="{155D8AD6-B818-4C9E-85E9-D3681A7D5B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5" name="AutoShape 31">
          <a:extLst>
            <a:ext uri="{FF2B5EF4-FFF2-40B4-BE49-F238E27FC236}">
              <a16:creationId xmlns:a16="http://schemas.microsoft.com/office/drawing/2014/main" id="{0C096491-0930-4CD4-A251-0AE39C4426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6" name="AutoShape 31">
          <a:extLst>
            <a:ext uri="{FF2B5EF4-FFF2-40B4-BE49-F238E27FC236}">
              <a16:creationId xmlns:a16="http://schemas.microsoft.com/office/drawing/2014/main" id="{D22D109C-99C5-4BD2-A209-8F83B7F69F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7" name="AutoShape 31">
          <a:extLst>
            <a:ext uri="{FF2B5EF4-FFF2-40B4-BE49-F238E27FC236}">
              <a16:creationId xmlns:a16="http://schemas.microsoft.com/office/drawing/2014/main" id="{030E5236-4B95-49CF-91A4-50655D9EA1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8" name="AutoShape 31">
          <a:extLst>
            <a:ext uri="{FF2B5EF4-FFF2-40B4-BE49-F238E27FC236}">
              <a16:creationId xmlns:a16="http://schemas.microsoft.com/office/drawing/2014/main" id="{D9C32744-445C-4847-B52C-F63B3F48A4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69" name="AutoShape 31">
          <a:extLst>
            <a:ext uri="{FF2B5EF4-FFF2-40B4-BE49-F238E27FC236}">
              <a16:creationId xmlns:a16="http://schemas.microsoft.com/office/drawing/2014/main" id="{F1AE71B4-6511-4365-8C0F-2C81C1B16E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0" name="AutoShape 31">
          <a:extLst>
            <a:ext uri="{FF2B5EF4-FFF2-40B4-BE49-F238E27FC236}">
              <a16:creationId xmlns:a16="http://schemas.microsoft.com/office/drawing/2014/main" id="{9396D70A-8174-4222-A0F0-8FD7395E94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1" name="AutoShape 31">
          <a:extLst>
            <a:ext uri="{FF2B5EF4-FFF2-40B4-BE49-F238E27FC236}">
              <a16:creationId xmlns:a16="http://schemas.microsoft.com/office/drawing/2014/main" id="{FBE0EC0E-59C2-4C37-ABF1-ED2527E16A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2" name="AutoShape 31">
          <a:extLst>
            <a:ext uri="{FF2B5EF4-FFF2-40B4-BE49-F238E27FC236}">
              <a16:creationId xmlns:a16="http://schemas.microsoft.com/office/drawing/2014/main" id="{8BE3BFF8-A205-453D-92E2-13EAAA8D18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3" name="AutoShape 31">
          <a:extLst>
            <a:ext uri="{FF2B5EF4-FFF2-40B4-BE49-F238E27FC236}">
              <a16:creationId xmlns:a16="http://schemas.microsoft.com/office/drawing/2014/main" id="{B9AB1FCE-34CE-44ED-9556-4514AA62AF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4" name="AutoShape 31">
          <a:extLst>
            <a:ext uri="{FF2B5EF4-FFF2-40B4-BE49-F238E27FC236}">
              <a16:creationId xmlns:a16="http://schemas.microsoft.com/office/drawing/2014/main" id="{C6DE310F-43B4-4D45-87A5-07C674729A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5" name="AutoShape 31">
          <a:extLst>
            <a:ext uri="{FF2B5EF4-FFF2-40B4-BE49-F238E27FC236}">
              <a16:creationId xmlns:a16="http://schemas.microsoft.com/office/drawing/2014/main" id="{C865373F-14CF-4AB1-8154-3B449FC7A9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6" name="AutoShape 31">
          <a:extLst>
            <a:ext uri="{FF2B5EF4-FFF2-40B4-BE49-F238E27FC236}">
              <a16:creationId xmlns:a16="http://schemas.microsoft.com/office/drawing/2014/main" id="{4DF1ADAE-59FE-479A-A0F5-8D90FAE3A4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7" name="AutoShape 31">
          <a:extLst>
            <a:ext uri="{FF2B5EF4-FFF2-40B4-BE49-F238E27FC236}">
              <a16:creationId xmlns:a16="http://schemas.microsoft.com/office/drawing/2014/main" id="{315DEBC5-1766-43CE-BC9A-6768F715FB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8" name="AutoShape 31">
          <a:extLst>
            <a:ext uri="{FF2B5EF4-FFF2-40B4-BE49-F238E27FC236}">
              <a16:creationId xmlns:a16="http://schemas.microsoft.com/office/drawing/2014/main" id="{8627DE21-00D4-48FE-9280-F482DC6015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79" name="AutoShape 31">
          <a:extLst>
            <a:ext uri="{FF2B5EF4-FFF2-40B4-BE49-F238E27FC236}">
              <a16:creationId xmlns:a16="http://schemas.microsoft.com/office/drawing/2014/main" id="{E21C2CDC-7A57-49A4-9AEB-3AD98BE39E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0" name="AutoShape 31">
          <a:extLst>
            <a:ext uri="{FF2B5EF4-FFF2-40B4-BE49-F238E27FC236}">
              <a16:creationId xmlns:a16="http://schemas.microsoft.com/office/drawing/2014/main" id="{50BB686B-7BB9-4A24-AEDE-3AD11159F5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1" name="AutoShape 31">
          <a:extLst>
            <a:ext uri="{FF2B5EF4-FFF2-40B4-BE49-F238E27FC236}">
              <a16:creationId xmlns:a16="http://schemas.microsoft.com/office/drawing/2014/main" id="{48A4863D-A4B4-4EF9-B4BA-7D62DEACE5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2" name="AutoShape 31">
          <a:extLst>
            <a:ext uri="{FF2B5EF4-FFF2-40B4-BE49-F238E27FC236}">
              <a16:creationId xmlns:a16="http://schemas.microsoft.com/office/drawing/2014/main" id="{1E345B01-2D0B-4EE8-AC89-4122A65E50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3" name="AutoShape 31">
          <a:extLst>
            <a:ext uri="{FF2B5EF4-FFF2-40B4-BE49-F238E27FC236}">
              <a16:creationId xmlns:a16="http://schemas.microsoft.com/office/drawing/2014/main" id="{F0AD9661-2A6D-4BE7-9042-D52FF4616C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4" name="AutoShape 31">
          <a:extLst>
            <a:ext uri="{FF2B5EF4-FFF2-40B4-BE49-F238E27FC236}">
              <a16:creationId xmlns:a16="http://schemas.microsoft.com/office/drawing/2014/main" id="{FC660E35-DDBA-4BA9-83EA-53B604555E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5" name="AutoShape 31">
          <a:extLst>
            <a:ext uri="{FF2B5EF4-FFF2-40B4-BE49-F238E27FC236}">
              <a16:creationId xmlns:a16="http://schemas.microsoft.com/office/drawing/2014/main" id="{AB0AA1B0-0714-41A5-93C9-D41C23955E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6" name="AutoShape 31">
          <a:extLst>
            <a:ext uri="{FF2B5EF4-FFF2-40B4-BE49-F238E27FC236}">
              <a16:creationId xmlns:a16="http://schemas.microsoft.com/office/drawing/2014/main" id="{8E3023AF-7AA5-414C-8191-112C5A6D8E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7" name="AutoShape 31">
          <a:extLst>
            <a:ext uri="{FF2B5EF4-FFF2-40B4-BE49-F238E27FC236}">
              <a16:creationId xmlns:a16="http://schemas.microsoft.com/office/drawing/2014/main" id="{D15D31CC-54AF-4E33-A4A9-4A4202BEA7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8" name="AutoShape 31">
          <a:extLst>
            <a:ext uri="{FF2B5EF4-FFF2-40B4-BE49-F238E27FC236}">
              <a16:creationId xmlns:a16="http://schemas.microsoft.com/office/drawing/2014/main" id="{391B7640-F8B8-46E6-B0D8-7C6E6217D5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89" name="AutoShape 31">
          <a:extLst>
            <a:ext uri="{FF2B5EF4-FFF2-40B4-BE49-F238E27FC236}">
              <a16:creationId xmlns:a16="http://schemas.microsoft.com/office/drawing/2014/main" id="{8CEB86FC-BC8E-4E3D-BBFC-E237CB55D1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0" name="AutoShape 31">
          <a:extLst>
            <a:ext uri="{FF2B5EF4-FFF2-40B4-BE49-F238E27FC236}">
              <a16:creationId xmlns:a16="http://schemas.microsoft.com/office/drawing/2014/main" id="{B9EFCE5A-34F4-4203-9DC8-57740C4810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1" name="AutoShape 31">
          <a:extLst>
            <a:ext uri="{FF2B5EF4-FFF2-40B4-BE49-F238E27FC236}">
              <a16:creationId xmlns:a16="http://schemas.microsoft.com/office/drawing/2014/main" id="{4BBEEC8A-97A5-49CA-B80D-F29554C5A6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2" name="AutoShape 31">
          <a:extLst>
            <a:ext uri="{FF2B5EF4-FFF2-40B4-BE49-F238E27FC236}">
              <a16:creationId xmlns:a16="http://schemas.microsoft.com/office/drawing/2014/main" id="{9BC9EBCC-05C3-4C80-A891-66E183B1B7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3" name="AutoShape 31">
          <a:extLst>
            <a:ext uri="{FF2B5EF4-FFF2-40B4-BE49-F238E27FC236}">
              <a16:creationId xmlns:a16="http://schemas.microsoft.com/office/drawing/2014/main" id="{CCA7B74F-E50D-4FA2-8B5D-D50C5F9C6A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4" name="AutoShape 31">
          <a:extLst>
            <a:ext uri="{FF2B5EF4-FFF2-40B4-BE49-F238E27FC236}">
              <a16:creationId xmlns:a16="http://schemas.microsoft.com/office/drawing/2014/main" id="{A873CDC0-90A8-4203-AFD7-EC288AF4FF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5" name="AutoShape 31">
          <a:extLst>
            <a:ext uri="{FF2B5EF4-FFF2-40B4-BE49-F238E27FC236}">
              <a16:creationId xmlns:a16="http://schemas.microsoft.com/office/drawing/2014/main" id="{DBDE04EA-00C6-4FF6-AD1B-B20E6BCB44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6" name="AutoShape 31">
          <a:extLst>
            <a:ext uri="{FF2B5EF4-FFF2-40B4-BE49-F238E27FC236}">
              <a16:creationId xmlns:a16="http://schemas.microsoft.com/office/drawing/2014/main" id="{92C8DF58-0012-4C6F-8A17-EC1B451D6B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7" name="AutoShape 31">
          <a:extLst>
            <a:ext uri="{FF2B5EF4-FFF2-40B4-BE49-F238E27FC236}">
              <a16:creationId xmlns:a16="http://schemas.microsoft.com/office/drawing/2014/main" id="{92455F29-C1AB-4158-B1EC-B56F67AED3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8" name="AutoShape 31">
          <a:extLst>
            <a:ext uri="{FF2B5EF4-FFF2-40B4-BE49-F238E27FC236}">
              <a16:creationId xmlns:a16="http://schemas.microsoft.com/office/drawing/2014/main" id="{9F312C93-D69C-4BF2-84C3-0AED861394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899" name="AutoShape 31">
          <a:extLst>
            <a:ext uri="{FF2B5EF4-FFF2-40B4-BE49-F238E27FC236}">
              <a16:creationId xmlns:a16="http://schemas.microsoft.com/office/drawing/2014/main" id="{76CD3E5C-69A2-4E20-A528-D96F36F36E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0" name="AutoShape 31">
          <a:extLst>
            <a:ext uri="{FF2B5EF4-FFF2-40B4-BE49-F238E27FC236}">
              <a16:creationId xmlns:a16="http://schemas.microsoft.com/office/drawing/2014/main" id="{C03F6F3A-BB0B-4294-AA0A-E7CFE1BAA5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1" name="AutoShape 31">
          <a:extLst>
            <a:ext uri="{FF2B5EF4-FFF2-40B4-BE49-F238E27FC236}">
              <a16:creationId xmlns:a16="http://schemas.microsoft.com/office/drawing/2014/main" id="{EE98A225-1769-4BB5-83D1-7BCDAAF1D2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2" name="AutoShape 31">
          <a:extLst>
            <a:ext uri="{FF2B5EF4-FFF2-40B4-BE49-F238E27FC236}">
              <a16:creationId xmlns:a16="http://schemas.microsoft.com/office/drawing/2014/main" id="{D48BD55A-C6D2-480A-AFF5-25EC17D6B8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3" name="AutoShape 31">
          <a:extLst>
            <a:ext uri="{FF2B5EF4-FFF2-40B4-BE49-F238E27FC236}">
              <a16:creationId xmlns:a16="http://schemas.microsoft.com/office/drawing/2014/main" id="{578128B8-3870-47E8-986F-BCC34EDAF1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4" name="AutoShape 31">
          <a:extLst>
            <a:ext uri="{FF2B5EF4-FFF2-40B4-BE49-F238E27FC236}">
              <a16:creationId xmlns:a16="http://schemas.microsoft.com/office/drawing/2014/main" id="{B49407E9-07C5-4C75-B72D-0DDB29A636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5" name="AutoShape 31">
          <a:extLst>
            <a:ext uri="{FF2B5EF4-FFF2-40B4-BE49-F238E27FC236}">
              <a16:creationId xmlns:a16="http://schemas.microsoft.com/office/drawing/2014/main" id="{C39460DD-7D54-4F67-8FFF-6AFF472D15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6" name="AutoShape 31">
          <a:extLst>
            <a:ext uri="{FF2B5EF4-FFF2-40B4-BE49-F238E27FC236}">
              <a16:creationId xmlns:a16="http://schemas.microsoft.com/office/drawing/2014/main" id="{CF566D15-3705-4B9B-84F5-F6444AE666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7" name="AutoShape 31">
          <a:extLst>
            <a:ext uri="{FF2B5EF4-FFF2-40B4-BE49-F238E27FC236}">
              <a16:creationId xmlns:a16="http://schemas.microsoft.com/office/drawing/2014/main" id="{99A2C7F3-BFD2-49C4-8082-3525C901A7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8" name="AutoShape 31">
          <a:extLst>
            <a:ext uri="{FF2B5EF4-FFF2-40B4-BE49-F238E27FC236}">
              <a16:creationId xmlns:a16="http://schemas.microsoft.com/office/drawing/2014/main" id="{E7579FE2-3266-4D46-A70E-B7C99360E9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09" name="AutoShape 31">
          <a:extLst>
            <a:ext uri="{FF2B5EF4-FFF2-40B4-BE49-F238E27FC236}">
              <a16:creationId xmlns:a16="http://schemas.microsoft.com/office/drawing/2014/main" id="{976FBC9D-2B1E-40C1-9AF3-CE413EC03B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0" name="AutoShape 31">
          <a:extLst>
            <a:ext uri="{FF2B5EF4-FFF2-40B4-BE49-F238E27FC236}">
              <a16:creationId xmlns:a16="http://schemas.microsoft.com/office/drawing/2014/main" id="{5DCE1741-9296-4337-B8C0-02A743C74B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1" name="AutoShape 31">
          <a:extLst>
            <a:ext uri="{FF2B5EF4-FFF2-40B4-BE49-F238E27FC236}">
              <a16:creationId xmlns:a16="http://schemas.microsoft.com/office/drawing/2014/main" id="{364AEA29-0255-419B-B588-3958CD0F89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2" name="AutoShape 31">
          <a:extLst>
            <a:ext uri="{FF2B5EF4-FFF2-40B4-BE49-F238E27FC236}">
              <a16:creationId xmlns:a16="http://schemas.microsoft.com/office/drawing/2014/main" id="{64456A0F-74E2-4BA3-9D29-A66BCCA1BE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3" name="AutoShape 31">
          <a:extLst>
            <a:ext uri="{FF2B5EF4-FFF2-40B4-BE49-F238E27FC236}">
              <a16:creationId xmlns:a16="http://schemas.microsoft.com/office/drawing/2014/main" id="{5BBC93E3-D260-4EE8-9C2A-F9A650A87D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4" name="AutoShape 31">
          <a:extLst>
            <a:ext uri="{FF2B5EF4-FFF2-40B4-BE49-F238E27FC236}">
              <a16:creationId xmlns:a16="http://schemas.microsoft.com/office/drawing/2014/main" id="{36D7B1DD-EFA6-46EF-A596-834C4DF16D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5" name="AutoShape 31">
          <a:extLst>
            <a:ext uri="{FF2B5EF4-FFF2-40B4-BE49-F238E27FC236}">
              <a16:creationId xmlns:a16="http://schemas.microsoft.com/office/drawing/2014/main" id="{1CA66EAE-0517-4F40-8A3A-F82BCD5350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6" name="AutoShape 31">
          <a:extLst>
            <a:ext uri="{FF2B5EF4-FFF2-40B4-BE49-F238E27FC236}">
              <a16:creationId xmlns:a16="http://schemas.microsoft.com/office/drawing/2014/main" id="{35F9F676-3D37-4E43-8460-10128AEA6B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7" name="AutoShape 31">
          <a:extLst>
            <a:ext uri="{FF2B5EF4-FFF2-40B4-BE49-F238E27FC236}">
              <a16:creationId xmlns:a16="http://schemas.microsoft.com/office/drawing/2014/main" id="{517D00CD-2A3D-4A15-9885-3A3FCB1F05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8" name="AutoShape 31">
          <a:extLst>
            <a:ext uri="{FF2B5EF4-FFF2-40B4-BE49-F238E27FC236}">
              <a16:creationId xmlns:a16="http://schemas.microsoft.com/office/drawing/2014/main" id="{6C1B3D86-B4ED-4B3E-AD88-2E25D8344B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19" name="AutoShape 31">
          <a:extLst>
            <a:ext uri="{FF2B5EF4-FFF2-40B4-BE49-F238E27FC236}">
              <a16:creationId xmlns:a16="http://schemas.microsoft.com/office/drawing/2014/main" id="{EE333EC2-F906-42B4-B99B-6AFDF02F93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0" name="AutoShape 31">
          <a:extLst>
            <a:ext uri="{FF2B5EF4-FFF2-40B4-BE49-F238E27FC236}">
              <a16:creationId xmlns:a16="http://schemas.microsoft.com/office/drawing/2014/main" id="{DAA2A6E2-277C-4B2B-89C9-6B47D53107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1" name="AutoShape 31">
          <a:extLst>
            <a:ext uri="{FF2B5EF4-FFF2-40B4-BE49-F238E27FC236}">
              <a16:creationId xmlns:a16="http://schemas.microsoft.com/office/drawing/2014/main" id="{333CBAF9-AA20-40DF-84EB-48303FFFDF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2" name="AutoShape 31">
          <a:extLst>
            <a:ext uri="{FF2B5EF4-FFF2-40B4-BE49-F238E27FC236}">
              <a16:creationId xmlns:a16="http://schemas.microsoft.com/office/drawing/2014/main" id="{3FF9C6AC-0C80-4E18-8002-0882E1C9B4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3" name="AutoShape 31">
          <a:extLst>
            <a:ext uri="{FF2B5EF4-FFF2-40B4-BE49-F238E27FC236}">
              <a16:creationId xmlns:a16="http://schemas.microsoft.com/office/drawing/2014/main" id="{FFA35CCE-BD59-456B-B594-91994D6DFC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4" name="AutoShape 31">
          <a:extLst>
            <a:ext uri="{FF2B5EF4-FFF2-40B4-BE49-F238E27FC236}">
              <a16:creationId xmlns:a16="http://schemas.microsoft.com/office/drawing/2014/main" id="{C861B5EA-6CBC-40E9-A969-1588E92F01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5" name="AutoShape 31">
          <a:extLst>
            <a:ext uri="{FF2B5EF4-FFF2-40B4-BE49-F238E27FC236}">
              <a16:creationId xmlns:a16="http://schemas.microsoft.com/office/drawing/2014/main" id="{FA1F2873-F705-442A-8C8F-88BFC89621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6" name="AutoShape 31">
          <a:extLst>
            <a:ext uri="{FF2B5EF4-FFF2-40B4-BE49-F238E27FC236}">
              <a16:creationId xmlns:a16="http://schemas.microsoft.com/office/drawing/2014/main" id="{B454144C-FAF2-45A2-B226-4F02961649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7" name="AutoShape 31">
          <a:extLst>
            <a:ext uri="{FF2B5EF4-FFF2-40B4-BE49-F238E27FC236}">
              <a16:creationId xmlns:a16="http://schemas.microsoft.com/office/drawing/2014/main" id="{DB20DBC3-907D-4214-AF9B-F380A3C8B9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8" name="AutoShape 31">
          <a:extLst>
            <a:ext uri="{FF2B5EF4-FFF2-40B4-BE49-F238E27FC236}">
              <a16:creationId xmlns:a16="http://schemas.microsoft.com/office/drawing/2014/main" id="{0C7F81D5-AFA5-40AA-85A1-AE2D7FC7F9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29" name="AutoShape 31">
          <a:extLst>
            <a:ext uri="{FF2B5EF4-FFF2-40B4-BE49-F238E27FC236}">
              <a16:creationId xmlns:a16="http://schemas.microsoft.com/office/drawing/2014/main" id="{8BFA41F7-A8B9-409B-9A8D-D98D923811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0" name="AutoShape 31">
          <a:extLst>
            <a:ext uri="{FF2B5EF4-FFF2-40B4-BE49-F238E27FC236}">
              <a16:creationId xmlns:a16="http://schemas.microsoft.com/office/drawing/2014/main" id="{5408AEBA-433D-4E05-8456-468C03AD57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1" name="AutoShape 31">
          <a:extLst>
            <a:ext uri="{FF2B5EF4-FFF2-40B4-BE49-F238E27FC236}">
              <a16:creationId xmlns:a16="http://schemas.microsoft.com/office/drawing/2014/main" id="{1D433AED-E96B-4BAC-94B4-10EDF83977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2" name="AutoShape 31">
          <a:extLst>
            <a:ext uri="{FF2B5EF4-FFF2-40B4-BE49-F238E27FC236}">
              <a16:creationId xmlns:a16="http://schemas.microsoft.com/office/drawing/2014/main" id="{89EDE370-7C0F-4E03-9DAA-9682C89BAD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3" name="AutoShape 31">
          <a:extLst>
            <a:ext uri="{FF2B5EF4-FFF2-40B4-BE49-F238E27FC236}">
              <a16:creationId xmlns:a16="http://schemas.microsoft.com/office/drawing/2014/main" id="{93289BEF-66E8-491C-AC98-AA09C77DF8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4" name="AutoShape 31">
          <a:extLst>
            <a:ext uri="{FF2B5EF4-FFF2-40B4-BE49-F238E27FC236}">
              <a16:creationId xmlns:a16="http://schemas.microsoft.com/office/drawing/2014/main" id="{BCE70DCB-4831-4D33-A412-C712E85C25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5" name="AutoShape 31">
          <a:extLst>
            <a:ext uri="{FF2B5EF4-FFF2-40B4-BE49-F238E27FC236}">
              <a16:creationId xmlns:a16="http://schemas.microsoft.com/office/drawing/2014/main" id="{B9A7AC55-D3C4-4F44-A84E-FACD217448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6" name="AutoShape 31">
          <a:extLst>
            <a:ext uri="{FF2B5EF4-FFF2-40B4-BE49-F238E27FC236}">
              <a16:creationId xmlns:a16="http://schemas.microsoft.com/office/drawing/2014/main" id="{7512BCEB-7C54-41AF-8FC5-169C25CC1B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7" name="AutoShape 31">
          <a:extLst>
            <a:ext uri="{FF2B5EF4-FFF2-40B4-BE49-F238E27FC236}">
              <a16:creationId xmlns:a16="http://schemas.microsoft.com/office/drawing/2014/main" id="{EFCAC73D-4DCF-4145-B3C1-50E6216E24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8" name="AutoShape 31">
          <a:extLst>
            <a:ext uri="{FF2B5EF4-FFF2-40B4-BE49-F238E27FC236}">
              <a16:creationId xmlns:a16="http://schemas.microsoft.com/office/drawing/2014/main" id="{0BC5A174-9AE3-4F59-B631-9AC2A76E59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39" name="AutoShape 31">
          <a:extLst>
            <a:ext uri="{FF2B5EF4-FFF2-40B4-BE49-F238E27FC236}">
              <a16:creationId xmlns:a16="http://schemas.microsoft.com/office/drawing/2014/main" id="{42C91775-A90B-43CC-AD4A-69541938A7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0" name="AutoShape 31">
          <a:extLst>
            <a:ext uri="{FF2B5EF4-FFF2-40B4-BE49-F238E27FC236}">
              <a16:creationId xmlns:a16="http://schemas.microsoft.com/office/drawing/2014/main" id="{3A91C204-0466-4643-B03C-40294D30D0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1" name="AutoShape 31">
          <a:extLst>
            <a:ext uri="{FF2B5EF4-FFF2-40B4-BE49-F238E27FC236}">
              <a16:creationId xmlns:a16="http://schemas.microsoft.com/office/drawing/2014/main" id="{D944D6BF-271A-4817-B0F6-95CC9B669C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2" name="AutoShape 31">
          <a:extLst>
            <a:ext uri="{FF2B5EF4-FFF2-40B4-BE49-F238E27FC236}">
              <a16:creationId xmlns:a16="http://schemas.microsoft.com/office/drawing/2014/main" id="{4E15B16B-29A8-4528-857B-035964B9D3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3" name="AutoShape 31">
          <a:extLst>
            <a:ext uri="{FF2B5EF4-FFF2-40B4-BE49-F238E27FC236}">
              <a16:creationId xmlns:a16="http://schemas.microsoft.com/office/drawing/2014/main" id="{1B3DC02C-52DE-42EE-B534-458065933B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4" name="AutoShape 31">
          <a:extLst>
            <a:ext uri="{FF2B5EF4-FFF2-40B4-BE49-F238E27FC236}">
              <a16:creationId xmlns:a16="http://schemas.microsoft.com/office/drawing/2014/main" id="{1047BC02-490C-4FEE-8E0B-EFC627C77C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5" name="AutoShape 31">
          <a:extLst>
            <a:ext uri="{FF2B5EF4-FFF2-40B4-BE49-F238E27FC236}">
              <a16:creationId xmlns:a16="http://schemas.microsoft.com/office/drawing/2014/main" id="{680CC38B-9857-4AFF-A1CA-1A0D18AC5E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6" name="AutoShape 31">
          <a:extLst>
            <a:ext uri="{FF2B5EF4-FFF2-40B4-BE49-F238E27FC236}">
              <a16:creationId xmlns:a16="http://schemas.microsoft.com/office/drawing/2014/main" id="{A792E16F-5103-4EE0-8481-0566230BAC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7" name="AutoShape 31">
          <a:extLst>
            <a:ext uri="{FF2B5EF4-FFF2-40B4-BE49-F238E27FC236}">
              <a16:creationId xmlns:a16="http://schemas.microsoft.com/office/drawing/2014/main" id="{F652A8AE-7D6D-4391-B185-ED0EDD387A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8" name="AutoShape 31">
          <a:extLst>
            <a:ext uri="{FF2B5EF4-FFF2-40B4-BE49-F238E27FC236}">
              <a16:creationId xmlns:a16="http://schemas.microsoft.com/office/drawing/2014/main" id="{978C37BD-1880-40DD-BA33-BF4296CFE0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49" name="AutoShape 31">
          <a:extLst>
            <a:ext uri="{FF2B5EF4-FFF2-40B4-BE49-F238E27FC236}">
              <a16:creationId xmlns:a16="http://schemas.microsoft.com/office/drawing/2014/main" id="{4D012417-F18C-48C4-BA94-F5F30CBB94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0" name="AutoShape 31">
          <a:extLst>
            <a:ext uri="{FF2B5EF4-FFF2-40B4-BE49-F238E27FC236}">
              <a16:creationId xmlns:a16="http://schemas.microsoft.com/office/drawing/2014/main" id="{3996DACE-4AD6-49D1-9DF4-7762459834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1" name="AutoShape 31">
          <a:extLst>
            <a:ext uri="{FF2B5EF4-FFF2-40B4-BE49-F238E27FC236}">
              <a16:creationId xmlns:a16="http://schemas.microsoft.com/office/drawing/2014/main" id="{8ED28F1D-E7DE-407A-A2D3-4B4AC13CB1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2" name="AutoShape 31">
          <a:extLst>
            <a:ext uri="{FF2B5EF4-FFF2-40B4-BE49-F238E27FC236}">
              <a16:creationId xmlns:a16="http://schemas.microsoft.com/office/drawing/2014/main" id="{0E190D26-9462-4C87-9085-F8DB9571A0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3" name="AutoShape 31">
          <a:extLst>
            <a:ext uri="{FF2B5EF4-FFF2-40B4-BE49-F238E27FC236}">
              <a16:creationId xmlns:a16="http://schemas.microsoft.com/office/drawing/2014/main" id="{7DF1DCEE-66B7-4C3C-B54A-E00324C618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4" name="AutoShape 31">
          <a:extLst>
            <a:ext uri="{FF2B5EF4-FFF2-40B4-BE49-F238E27FC236}">
              <a16:creationId xmlns:a16="http://schemas.microsoft.com/office/drawing/2014/main" id="{42E30896-067B-48A6-BAA2-4B4E5090D4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5" name="AutoShape 31">
          <a:extLst>
            <a:ext uri="{FF2B5EF4-FFF2-40B4-BE49-F238E27FC236}">
              <a16:creationId xmlns:a16="http://schemas.microsoft.com/office/drawing/2014/main" id="{B31AB9BB-596A-41ED-8BCD-F8580525A8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6" name="AutoShape 31">
          <a:extLst>
            <a:ext uri="{FF2B5EF4-FFF2-40B4-BE49-F238E27FC236}">
              <a16:creationId xmlns:a16="http://schemas.microsoft.com/office/drawing/2014/main" id="{3A2E6B50-C3B4-41C7-B3FE-BF6F3FCA52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7" name="AutoShape 31">
          <a:extLst>
            <a:ext uri="{FF2B5EF4-FFF2-40B4-BE49-F238E27FC236}">
              <a16:creationId xmlns:a16="http://schemas.microsoft.com/office/drawing/2014/main" id="{9C9A30A6-1163-42D6-AAF9-51583C4007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8" name="AutoShape 31">
          <a:extLst>
            <a:ext uri="{FF2B5EF4-FFF2-40B4-BE49-F238E27FC236}">
              <a16:creationId xmlns:a16="http://schemas.microsoft.com/office/drawing/2014/main" id="{427D6945-720F-4E7B-9915-A76071E297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59" name="AutoShape 31">
          <a:extLst>
            <a:ext uri="{FF2B5EF4-FFF2-40B4-BE49-F238E27FC236}">
              <a16:creationId xmlns:a16="http://schemas.microsoft.com/office/drawing/2014/main" id="{503DD93B-44FA-4CFD-A538-0124B44E16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0" name="AutoShape 31">
          <a:extLst>
            <a:ext uri="{FF2B5EF4-FFF2-40B4-BE49-F238E27FC236}">
              <a16:creationId xmlns:a16="http://schemas.microsoft.com/office/drawing/2014/main" id="{915061E6-A329-42E2-A36A-D779046C7D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1" name="AutoShape 31">
          <a:extLst>
            <a:ext uri="{FF2B5EF4-FFF2-40B4-BE49-F238E27FC236}">
              <a16:creationId xmlns:a16="http://schemas.microsoft.com/office/drawing/2014/main" id="{5E34E3CB-6355-42D8-BFE8-BDD84C7C3B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2" name="AutoShape 31">
          <a:extLst>
            <a:ext uri="{FF2B5EF4-FFF2-40B4-BE49-F238E27FC236}">
              <a16:creationId xmlns:a16="http://schemas.microsoft.com/office/drawing/2014/main" id="{E8A20EB9-8B54-4CD8-A4DC-AC87D8994D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3" name="AutoShape 31">
          <a:extLst>
            <a:ext uri="{FF2B5EF4-FFF2-40B4-BE49-F238E27FC236}">
              <a16:creationId xmlns:a16="http://schemas.microsoft.com/office/drawing/2014/main" id="{9D6A3E24-1950-4AF5-833B-0AE7DFBF5C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4" name="AutoShape 31">
          <a:extLst>
            <a:ext uri="{FF2B5EF4-FFF2-40B4-BE49-F238E27FC236}">
              <a16:creationId xmlns:a16="http://schemas.microsoft.com/office/drawing/2014/main" id="{35F33174-32F2-4D48-A21C-CA56CDFAB4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5" name="AutoShape 31">
          <a:extLst>
            <a:ext uri="{FF2B5EF4-FFF2-40B4-BE49-F238E27FC236}">
              <a16:creationId xmlns:a16="http://schemas.microsoft.com/office/drawing/2014/main" id="{6E20CD86-D128-42BB-9895-8D7E7C0598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6" name="AutoShape 31">
          <a:extLst>
            <a:ext uri="{FF2B5EF4-FFF2-40B4-BE49-F238E27FC236}">
              <a16:creationId xmlns:a16="http://schemas.microsoft.com/office/drawing/2014/main" id="{B657C1F4-29F8-40A8-9B76-8680240266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7" name="AutoShape 31">
          <a:extLst>
            <a:ext uri="{FF2B5EF4-FFF2-40B4-BE49-F238E27FC236}">
              <a16:creationId xmlns:a16="http://schemas.microsoft.com/office/drawing/2014/main" id="{142DB610-782F-48CF-A195-AA63ECAF4E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8" name="AutoShape 31">
          <a:extLst>
            <a:ext uri="{FF2B5EF4-FFF2-40B4-BE49-F238E27FC236}">
              <a16:creationId xmlns:a16="http://schemas.microsoft.com/office/drawing/2014/main" id="{1A2FF3C9-F0E5-4847-8B43-DE35CF4619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69" name="AutoShape 31">
          <a:extLst>
            <a:ext uri="{FF2B5EF4-FFF2-40B4-BE49-F238E27FC236}">
              <a16:creationId xmlns:a16="http://schemas.microsoft.com/office/drawing/2014/main" id="{7F5E6E61-2F95-4EE8-A6C4-E7E87642DE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0" name="AutoShape 31">
          <a:extLst>
            <a:ext uri="{FF2B5EF4-FFF2-40B4-BE49-F238E27FC236}">
              <a16:creationId xmlns:a16="http://schemas.microsoft.com/office/drawing/2014/main" id="{4991BC7A-B7CC-4E5F-85D5-5A90266579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1" name="AutoShape 31">
          <a:extLst>
            <a:ext uri="{FF2B5EF4-FFF2-40B4-BE49-F238E27FC236}">
              <a16:creationId xmlns:a16="http://schemas.microsoft.com/office/drawing/2014/main" id="{694C17DF-0957-42C4-B8E5-97416D87DF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2" name="AutoShape 31">
          <a:extLst>
            <a:ext uri="{FF2B5EF4-FFF2-40B4-BE49-F238E27FC236}">
              <a16:creationId xmlns:a16="http://schemas.microsoft.com/office/drawing/2014/main" id="{D0E3CDF4-D2C4-4971-B1D2-D754887CBC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3" name="AutoShape 31">
          <a:extLst>
            <a:ext uri="{FF2B5EF4-FFF2-40B4-BE49-F238E27FC236}">
              <a16:creationId xmlns:a16="http://schemas.microsoft.com/office/drawing/2014/main" id="{CB45C521-B34A-4548-9006-9085417420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4" name="AutoShape 31">
          <a:extLst>
            <a:ext uri="{FF2B5EF4-FFF2-40B4-BE49-F238E27FC236}">
              <a16:creationId xmlns:a16="http://schemas.microsoft.com/office/drawing/2014/main" id="{61A76CB4-493E-455A-8619-DCF23286C6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5" name="AutoShape 31">
          <a:extLst>
            <a:ext uri="{FF2B5EF4-FFF2-40B4-BE49-F238E27FC236}">
              <a16:creationId xmlns:a16="http://schemas.microsoft.com/office/drawing/2014/main" id="{4A22CD5C-E6DB-411D-9BDC-7E56CC9AB7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6" name="AutoShape 31">
          <a:extLst>
            <a:ext uri="{FF2B5EF4-FFF2-40B4-BE49-F238E27FC236}">
              <a16:creationId xmlns:a16="http://schemas.microsoft.com/office/drawing/2014/main" id="{42BD3E67-3892-42C0-9B6D-7FDA8E3EC3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7" name="AutoShape 31">
          <a:extLst>
            <a:ext uri="{FF2B5EF4-FFF2-40B4-BE49-F238E27FC236}">
              <a16:creationId xmlns:a16="http://schemas.microsoft.com/office/drawing/2014/main" id="{8F1958EC-73E6-43B0-BA5F-511F75C70D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8" name="AutoShape 31">
          <a:extLst>
            <a:ext uri="{FF2B5EF4-FFF2-40B4-BE49-F238E27FC236}">
              <a16:creationId xmlns:a16="http://schemas.microsoft.com/office/drawing/2014/main" id="{2A10118C-7693-4705-A097-F8BFDCE6F4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79" name="AutoShape 31">
          <a:extLst>
            <a:ext uri="{FF2B5EF4-FFF2-40B4-BE49-F238E27FC236}">
              <a16:creationId xmlns:a16="http://schemas.microsoft.com/office/drawing/2014/main" id="{8DCA5631-E867-4024-83C6-83EF46FEA2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0" name="AutoShape 31">
          <a:extLst>
            <a:ext uri="{FF2B5EF4-FFF2-40B4-BE49-F238E27FC236}">
              <a16:creationId xmlns:a16="http://schemas.microsoft.com/office/drawing/2014/main" id="{903E4A96-C11A-41BB-A9D2-C6C08F60D3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1" name="AutoShape 31">
          <a:extLst>
            <a:ext uri="{FF2B5EF4-FFF2-40B4-BE49-F238E27FC236}">
              <a16:creationId xmlns:a16="http://schemas.microsoft.com/office/drawing/2014/main" id="{D3E2099D-1607-4545-8B8B-82E7678FE2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2" name="AutoShape 31">
          <a:extLst>
            <a:ext uri="{FF2B5EF4-FFF2-40B4-BE49-F238E27FC236}">
              <a16:creationId xmlns:a16="http://schemas.microsoft.com/office/drawing/2014/main" id="{3CE43928-41E3-46C0-BABE-2BC7D0EA67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3" name="AutoShape 31">
          <a:extLst>
            <a:ext uri="{FF2B5EF4-FFF2-40B4-BE49-F238E27FC236}">
              <a16:creationId xmlns:a16="http://schemas.microsoft.com/office/drawing/2014/main" id="{812575F5-D8B3-4B91-B52A-7DF3AFD322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4" name="AutoShape 31">
          <a:extLst>
            <a:ext uri="{FF2B5EF4-FFF2-40B4-BE49-F238E27FC236}">
              <a16:creationId xmlns:a16="http://schemas.microsoft.com/office/drawing/2014/main" id="{01563804-D5D2-4F9D-B319-2E2A8768AB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5" name="AutoShape 31">
          <a:extLst>
            <a:ext uri="{FF2B5EF4-FFF2-40B4-BE49-F238E27FC236}">
              <a16:creationId xmlns:a16="http://schemas.microsoft.com/office/drawing/2014/main" id="{6A0716C3-D028-474F-9C42-6CD59F972A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6" name="AutoShape 31">
          <a:extLst>
            <a:ext uri="{FF2B5EF4-FFF2-40B4-BE49-F238E27FC236}">
              <a16:creationId xmlns:a16="http://schemas.microsoft.com/office/drawing/2014/main" id="{926A6AC6-F24B-409F-AEE3-3BCA9DB143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7" name="AutoShape 31">
          <a:extLst>
            <a:ext uri="{FF2B5EF4-FFF2-40B4-BE49-F238E27FC236}">
              <a16:creationId xmlns:a16="http://schemas.microsoft.com/office/drawing/2014/main" id="{EBF19F4C-A4FA-4017-9267-23C1544BC3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8" name="AutoShape 31">
          <a:extLst>
            <a:ext uri="{FF2B5EF4-FFF2-40B4-BE49-F238E27FC236}">
              <a16:creationId xmlns:a16="http://schemas.microsoft.com/office/drawing/2014/main" id="{89E0BD90-B5E2-4C21-BB7A-E5887A8051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89" name="AutoShape 31">
          <a:extLst>
            <a:ext uri="{FF2B5EF4-FFF2-40B4-BE49-F238E27FC236}">
              <a16:creationId xmlns:a16="http://schemas.microsoft.com/office/drawing/2014/main" id="{C3E34F0E-4176-4011-A9D5-F6875895F2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0" name="AutoShape 31">
          <a:extLst>
            <a:ext uri="{FF2B5EF4-FFF2-40B4-BE49-F238E27FC236}">
              <a16:creationId xmlns:a16="http://schemas.microsoft.com/office/drawing/2014/main" id="{447CDB42-74C3-4DF9-A6EC-1410A7A25D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1" name="AutoShape 31">
          <a:extLst>
            <a:ext uri="{FF2B5EF4-FFF2-40B4-BE49-F238E27FC236}">
              <a16:creationId xmlns:a16="http://schemas.microsoft.com/office/drawing/2014/main" id="{0FE2E81C-6792-470F-BA6F-63189C75D0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2" name="AutoShape 31">
          <a:extLst>
            <a:ext uri="{FF2B5EF4-FFF2-40B4-BE49-F238E27FC236}">
              <a16:creationId xmlns:a16="http://schemas.microsoft.com/office/drawing/2014/main" id="{3F447E12-40E8-42E0-881F-33A51EB26B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3" name="AutoShape 31">
          <a:extLst>
            <a:ext uri="{FF2B5EF4-FFF2-40B4-BE49-F238E27FC236}">
              <a16:creationId xmlns:a16="http://schemas.microsoft.com/office/drawing/2014/main" id="{A36A7643-DBAE-495D-94B8-71998E2B7C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4" name="AutoShape 31">
          <a:extLst>
            <a:ext uri="{FF2B5EF4-FFF2-40B4-BE49-F238E27FC236}">
              <a16:creationId xmlns:a16="http://schemas.microsoft.com/office/drawing/2014/main" id="{C4AF08DC-3846-4B2E-BAEF-812029E15B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5" name="AutoShape 31">
          <a:extLst>
            <a:ext uri="{FF2B5EF4-FFF2-40B4-BE49-F238E27FC236}">
              <a16:creationId xmlns:a16="http://schemas.microsoft.com/office/drawing/2014/main" id="{8A646FA0-B296-4863-A8F4-76673A50B6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6" name="AutoShape 31">
          <a:extLst>
            <a:ext uri="{FF2B5EF4-FFF2-40B4-BE49-F238E27FC236}">
              <a16:creationId xmlns:a16="http://schemas.microsoft.com/office/drawing/2014/main" id="{6F54FA57-51DF-4785-8BDC-F660ED2F63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7" name="AutoShape 31">
          <a:extLst>
            <a:ext uri="{FF2B5EF4-FFF2-40B4-BE49-F238E27FC236}">
              <a16:creationId xmlns:a16="http://schemas.microsoft.com/office/drawing/2014/main" id="{DA936487-C825-4921-8B1B-66FEB656C9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8" name="AutoShape 31">
          <a:extLst>
            <a:ext uri="{FF2B5EF4-FFF2-40B4-BE49-F238E27FC236}">
              <a16:creationId xmlns:a16="http://schemas.microsoft.com/office/drawing/2014/main" id="{F07E30E8-017F-4671-831E-7664B3F0BD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999" name="AutoShape 31">
          <a:extLst>
            <a:ext uri="{FF2B5EF4-FFF2-40B4-BE49-F238E27FC236}">
              <a16:creationId xmlns:a16="http://schemas.microsoft.com/office/drawing/2014/main" id="{CD0BB551-19D4-45E2-BD37-41412CEC3A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0" name="AutoShape 31">
          <a:extLst>
            <a:ext uri="{FF2B5EF4-FFF2-40B4-BE49-F238E27FC236}">
              <a16:creationId xmlns:a16="http://schemas.microsoft.com/office/drawing/2014/main" id="{01B12D1C-96C2-4189-A7F1-B6E1B8948F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1" name="AutoShape 31">
          <a:extLst>
            <a:ext uri="{FF2B5EF4-FFF2-40B4-BE49-F238E27FC236}">
              <a16:creationId xmlns:a16="http://schemas.microsoft.com/office/drawing/2014/main" id="{69A94BEA-EC94-4695-AF8F-A08BEFE271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2" name="AutoShape 31">
          <a:extLst>
            <a:ext uri="{FF2B5EF4-FFF2-40B4-BE49-F238E27FC236}">
              <a16:creationId xmlns:a16="http://schemas.microsoft.com/office/drawing/2014/main" id="{0FFFECF2-1396-46BA-924A-302805B413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3" name="AutoShape 31">
          <a:extLst>
            <a:ext uri="{FF2B5EF4-FFF2-40B4-BE49-F238E27FC236}">
              <a16:creationId xmlns:a16="http://schemas.microsoft.com/office/drawing/2014/main" id="{A15C1271-E96C-4D54-BC7E-4E38B07219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4" name="AutoShape 31">
          <a:extLst>
            <a:ext uri="{FF2B5EF4-FFF2-40B4-BE49-F238E27FC236}">
              <a16:creationId xmlns:a16="http://schemas.microsoft.com/office/drawing/2014/main" id="{F84EA824-C010-4A02-9555-299F54AF78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5" name="AutoShape 31">
          <a:extLst>
            <a:ext uri="{FF2B5EF4-FFF2-40B4-BE49-F238E27FC236}">
              <a16:creationId xmlns:a16="http://schemas.microsoft.com/office/drawing/2014/main" id="{E1172E5E-9064-401F-B70F-350F334F1D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6" name="AutoShape 31">
          <a:extLst>
            <a:ext uri="{FF2B5EF4-FFF2-40B4-BE49-F238E27FC236}">
              <a16:creationId xmlns:a16="http://schemas.microsoft.com/office/drawing/2014/main" id="{C0FEBB74-9847-47E2-9324-369C40AA33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7" name="AutoShape 31">
          <a:extLst>
            <a:ext uri="{FF2B5EF4-FFF2-40B4-BE49-F238E27FC236}">
              <a16:creationId xmlns:a16="http://schemas.microsoft.com/office/drawing/2014/main" id="{D31F9562-59C5-4F43-93AF-64295E7C31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8" name="AutoShape 31">
          <a:extLst>
            <a:ext uri="{FF2B5EF4-FFF2-40B4-BE49-F238E27FC236}">
              <a16:creationId xmlns:a16="http://schemas.microsoft.com/office/drawing/2014/main" id="{2418B8CE-36AE-4740-B1DC-0F3D369A0F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09" name="AutoShape 31">
          <a:extLst>
            <a:ext uri="{FF2B5EF4-FFF2-40B4-BE49-F238E27FC236}">
              <a16:creationId xmlns:a16="http://schemas.microsoft.com/office/drawing/2014/main" id="{56D214A3-F194-48F6-8CC1-EB87930942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0" name="AutoShape 31">
          <a:extLst>
            <a:ext uri="{FF2B5EF4-FFF2-40B4-BE49-F238E27FC236}">
              <a16:creationId xmlns:a16="http://schemas.microsoft.com/office/drawing/2014/main" id="{30780F26-AC31-4C55-A23C-7D9D35F845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1" name="AutoShape 31">
          <a:extLst>
            <a:ext uri="{FF2B5EF4-FFF2-40B4-BE49-F238E27FC236}">
              <a16:creationId xmlns:a16="http://schemas.microsoft.com/office/drawing/2014/main" id="{73B979A9-703C-4A09-836E-CA88BF509A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2" name="AutoShape 31">
          <a:extLst>
            <a:ext uri="{FF2B5EF4-FFF2-40B4-BE49-F238E27FC236}">
              <a16:creationId xmlns:a16="http://schemas.microsoft.com/office/drawing/2014/main" id="{8B1B6F1F-A6AD-4DD1-87BA-99A14F5196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3" name="AutoShape 31">
          <a:extLst>
            <a:ext uri="{FF2B5EF4-FFF2-40B4-BE49-F238E27FC236}">
              <a16:creationId xmlns:a16="http://schemas.microsoft.com/office/drawing/2014/main" id="{8EE0AA7E-6208-4FB4-A635-CEF51A4564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4" name="AutoShape 31">
          <a:extLst>
            <a:ext uri="{FF2B5EF4-FFF2-40B4-BE49-F238E27FC236}">
              <a16:creationId xmlns:a16="http://schemas.microsoft.com/office/drawing/2014/main" id="{35A2507F-6901-476F-9141-2F84DE0046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5" name="AutoShape 31">
          <a:extLst>
            <a:ext uri="{FF2B5EF4-FFF2-40B4-BE49-F238E27FC236}">
              <a16:creationId xmlns:a16="http://schemas.microsoft.com/office/drawing/2014/main" id="{95886CC2-28F6-4DAA-9B52-BBC0E69AEF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6" name="AutoShape 31">
          <a:extLst>
            <a:ext uri="{FF2B5EF4-FFF2-40B4-BE49-F238E27FC236}">
              <a16:creationId xmlns:a16="http://schemas.microsoft.com/office/drawing/2014/main" id="{71DCAAE1-3529-4AF8-A317-9B481C5BF9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7" name="AutoShape 31">
          <a:extLst>
            <a:ext uri="{FF2B5EF4-FFF2-40B4-BE49-F238E27FC236}">
              <a16:creationId xmlns:a16="http://schemas.microsoft.com/office/drawing/2014/main" id="{58166578-061A-4074-B825-6FE1C9FB65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8" name="AutoShape 31">
          <a:extLst>
            <a:ext uri="{FF2B5EF4-FFF2-40B4-BE49-F238E27FC236}">
              <a16:creationId xmlns:a16="http://schemas.microsoft.com/office/drawing/2014/main" id="{760DA1F2-60A2-4345-AE94-5367D0E3CF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19" name="AutoShape 31">
          <a:extLst>
            <a:ext uri="{FF2B5EF4-FFF2-40B4-BE49-F238E27FC236}">
              <a16:creationId xmlns:a16="http://schemas.microsoft.com/office/drawing/2014/main" id="{8C6FCC2A-0440-43A9-8DB4-BD15FF02E4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0" name="AutoShape 31">
          <a:extLst>
            <a:ext uri="{FF2B5EF4-FFF2-40B4-BE49-F238E27FC236}">
              <a16:creationId xmlns:a16="http://schemas.microsoft.com/office/drawing/2014/main" id="{51C37335-CB35-4B3C-83A2-B7D5969E6A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1" name="AutoShape 31">
          <a:extLst>
            <a:ext uri="{FF2B5EF4-FFF2-40B4-BE49-F238E27FC236}">
              <a16:creationId xmlns:a16="http://schemas.microsoft.com/office/drawing/2014/main" id="{499ABC5E-7998-4180-815C-07FA22F858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2" name="AutoShape 31">
          <a:extLst>
            <a:ext uri="{FF2B5EF4-FFF2-40B4-BE49-F238E27FC236}">
              <a16:creationId xmlns:a16="http://schemas.microsoft.com/office/drawing/2014/main" id="{52DA5E56-89C7-45DB-960C-B53AD896DF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3" name="AutoShape 31">
          <a:extLst>
            <a:ext uri="{FF2B5EF4-FFF2-40B4-BE49-F238E27FC236}">
              <a16:creationId xmlns:a16="http://schemas.microsoft.com/office/drawing/2014/main" id="{5C349482-DFB7-4DD1-8227-8FEEA509CB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4" name="AutoShape 31">
          <a:extLst>
            <a:ext uri="{FF2B5EF4-FFF2-40B4-BE49-F238E27FC236}">
              <a16:creationId xmlns:a16="http://schemas.microsoft.com/office/drawing/2014/main" id="{8F7D63CC-65F6-4572-8C62-F400CEC251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5" name="AutoShape 31">
          <a:extLst>
            <a:ext uri="{FF2B5EF4-FFF2-40B4-BE49-F238E27FC236}">
              <a16:creationId xmlns:a16="http://schemas.microsoft.com/office/drawing/2014/main" id="{15357D90-EF3A-4949-8E7A-6776C4AA97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6" name="AutoShape 31">
          <a:extLst>
            <a:ext uri="{FF2B5EF4-FFF2-40B4-BE49-F238E27FC236}">
              <a16:creationId xmlns:a16="http://schemas.microsoft.com/office/drawing/2014/main" id="{2C83FBD6-2A44-4C59-9550-E4BB0D4742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7" name="AutoShape 31">
          <a:extLst>
            <a:ext uri="{FF2B5EF4-FFF2-40B4-BE49-F238E27FC236}">
              <a16:creationId xmlns:a16="http://schemas.microsoft.com/office/drawing/2014/main" id="{A828D8B9-F946-4788-9AA4-9DE413C1C3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8" name="AutoShape 31">
          <a:extLst>
            <a:ext uri="{FF2B5EF4-FFF2-40B4-BE49-F238E27FC236}">
              <a16:creationId xmlns:a16="http://schemas.microsoft.com/office/drawing/2014/main" id="{5B172439-E1C8-4024-BC5F-B1BF9D1E69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29" name="AutoShape 31">
          <a:extLst>
            <a:ext uri="{FF2B5EF4-FFF2-40B4-BE49-F238E27FC236}">
              <a16:creationId xmlns:a16="http://schemas.microsoft.com/office/drawing/2014/main" id="{106E2320-46AE-4A0E-B3B6-712A151F95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0" name="AutoShape 31">
          <a:extLst>
            <a:ext uri="{FF2B5EF4-FFF2-40B4-BE49-F238E27FC236}">
              <a16:creationId xmlns:a16="http://schemas.microsoft.com/office/drawing/2014/main" id="{89F8F050-0545-43EF-9A6F-558166C292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1" name="AutoShape 31">
          <a:extLst>
            <a:ext uri="{FF2B5EF4-FFF2-40B4-BE49-F238E27FC236}">
              <a16:creationId xmlns:a16="http://schemas.microsoft.com/office/drawing/2014/main" id="{8DD1A24C-6649-4CC5-A9AD-3109733B76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2" name="AutoShape 31">
          <a:extLst>
            <a:ext uri="{FF2B5EF4-FFF2-40B4-BE49-F238E27FC236}">
              <a16:creationId xmlns:a16="http://schemas.microsoft.com/office/drawing/2014/main" id="{471A4EC2-C355-4118-88ED-B992A3C7F0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3" name="AutoShape 31">
          <a:extLst>
            <a:ext uri="{FF2B5EF4-FFF2-40B4-BE49-F238E27FC236}">
              <a16:creationId xmlns:a16="http://schemas.microsoft.com/office/drawing/2014/main" id="{06A75474-3A4C-4DC9-90F1-7B3FE679C1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4" name="AutoShape 31">
          <a:extLst>
            <a:ext uri="{FF2B5EF4-FFF2-40B4-BE49-F238E27FC236}">
              <a16:creationId xmlns:a16="http://schemas.microsoft.com/office/drawing/2014/main" id="{5AFB6F5F-B0BE-4B48-BA0C-ACC573418D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5" name="AutoShape 31">
          <a:extLst>
            <a:ext uri="{FF2B5EF4-FFF2-40B4-BE49-F238E27FC236}">
              <a16:creationId xmlns:a16="http://schemas.microsoft.com/office/drawing/2014/main" id="{ADB077AD-4CD0-4C4F-8EB0-5C3035D003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6" name="AutoShape 31">
          <a:extLst>
            <a:ext uri="{FF2B5EF4-FFF2-40B4-BE49-F238E27FC236}">
              <a16:creationId xmlns:a16="http://schemas.microsoft.com/office/drawing/2014/main" id="{F852F8D8-9E2D-493C-864C-B26592C426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7" name="AutoShape 31">
          <a:extLst>
            <a:ext uri="{FF2B5EF4-FFF2-40B4-BE49-F238E27FC236}">
              <a16:creationId xmlns:a16="http://schemas.microsoft.com/office/drawing/2014/main" id="{3E9BE557-905E-4324-B0B6-31C2358BE8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8" name="AutoShape 31">
          <a:extLst>
            <a:ext uri="{FF2B5EF4-FFF2-40B4-BE49-F238E27FC236}">
              <a16:creationId xmlns:a16="http://schemas.microsoft.com/office/drawing/2014/main" id="{E8DD9514-D0F4-4946-B1C7-DB90D66B16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39" name="AutoShape 31">
          <a:extLst>
            <a:ext uri="{FF2B5EF4-FFF2-40B4-BE49-F238E27FC236}">
              <a16:creationId xmlns:a16="http://schemas.microsoft.com/office/drawing/2014/main" id="{71FC6125-FE07-49EF-A152-D45125114D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0" name="AutoShape 31">
          <a:extLst>
            <a:ext uri="{FF2B5EF4-FFF2-40B4-BE49-F238E27FC236}">
              <a16:creationId xmlns:a16="http://schemas.microsoft.com/office/drawing/2014/main" id="{FDB350F6-0BA0-441E-8158-74C8338834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1" name="AutoShape 31">
          <a:extLst>
            <a:ext uri="{FF2B5EF4-FFF2-40B4-BE49-F238E27FC236}">
              <a16:creationId xmlns:a16="http://schemas.microsoft.com/office/drawing/2014/main" id="{07E3698F-02F5-4508-9390-D3F41F9129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2" name="AutoShape 31">
          <a:extLst>
            <a:ext uri="{FF2B5EF4-FFF2-40B4-BE49-F238E27FC236}">
              <a16:creationId xmlns:a16="http://schemas.microsoft.com/office/drawing/2014/main" id="{104FD844-8727-4CC2-BBD2-84F43CC13C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3" name="AutoShape 31">
          <a:extLst>
            <a:ext uri="{FF2B5EF4-FFF2-40B4-BE49-F238E27FC236}">
              <a16:creationId xmlns:a16="http://schemas.microsoft.com/office/drawing/2014/main" id="{621567CE-B884-4D2F-AEEC-72227AF1F8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4" name="AutoShape 31">
          <a:extLst>
            <a:ext uri="{FF2B5EF4-FFF2-40B4-BE49-F238E27FC236}">
              <a16:creationId xmlns:a16="http://schemas.microsoft.com/office/drawing/2014/main" id="{06A2D7EF-6060-4EB1-84DD-D183B94EF6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5" name="AutoShape 31">
          <a:extLst>
            <a:ext uri="{FF2B5EF4-FFF2-40B4-BE49-F238E27FC236}">
              <a16:creationId xmlns:a16="http://schemas.microsoft.com/office/drawing/2014/main" id="{86484CD1-D87A-4031-8522-3F19140F6F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6" name="AutoShape 31">
          <a:extLst>
            <a:ext uri="{FF2B5EF4-FFF2-40B4-BE49-F238E27FC236}">
              <a16:creationId xmlns:a16="http://schemas.microsoft.com/office/drawing/2014/main" id="{A5C9F2DE-E325-4C5A-BD60-F9DF1FC9C9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7" name="AutoShape 31">
          <a:extLst>
            <a:ext uri="{FF2B5EF4-FFF2-40B4-BE49-F238E27FC236}">
              <a16:creationId xmlns:a16="http://schemas.microsoft.com/office/drawing/2014/main" id="{1461B56D-757D-40A9-ADB5-0AAB3BB6EE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8" name="AutoShape 31">
          <a:extLst>
            <a:ext uri="{FF2B5EF4-FFF2-40B4-BE49-F238E27FC236}">
              <a16:creationId xmlns:a16="http://schemas.microsoft.com/office/drawing/2014/main" id="{90BE7B37-DE68-4291-833F-69D346A5ED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49" name="AutoShape 31">
          <a:extLst>
            <a:ext uri="{FF2B5EF4-FFF2-40B4-BE49-F238E27FC236}">
              <a16:creationId xmlns:a16="http://schemas.microsoft.com/office/drawing/2014/main" id="{81BDF81A-7EDF-4AB5-A63E-D1F1753174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0" name="AutoShape 31">
          <a:extLst>
            <a:ext uri="{FF2B5EF4-FFF2-40B4-BE49-F238E27FC236}">
              <a16:creationId xmlns:a16="http://schemas.microsoft.com/office/drawing/2014/main" id="{86BC33D3-32E7-445D-BAE7-23CCF91F6F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1" name="AutoShape 31">
          <a:extLst>
            <a:ext uri="{FF2B5EF4-FFF2-40B4-BE49-F238E27FC236}">
              <a16:creationId xmlns:a16="http://schemas.microsoft.com/office/drawing/2014/main" id="{FDD4473F-E5B6-4D29-B846-B9473FC41E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2" name="AutoShape 31">
          <a:extLst>
            <a:ext uri="{FF2B5EF4-FFF2-40B4-BE49-F238E27FC236}">
              <a16:creationId xmlns:a16="http://schemas.microsoft.com/office/drawing/2014/main" id="{54D620C3-3A27-417E-95AE-F1E6313A66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3" name="AutoShape 31">
          <a:extLst>
            <a:ext uri="{FF2B5EF4-FFF2-40B4-BE49-F238E27FC236}">
              <a16:creationId xmlns:a16="http://schemas.microsoft.com/office/drawing/2014/main" id="{330CFBEF-11C0-433B-B32B-727C249905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4" name="AutoShape 31">
          <a:extLst>
            <a:ext uri="{FF2B5EF4-FFF2-40B4-BE49-F238E27FC236}">
              <a16:creationId xmlns:a16="http://schemas.microsoft.com/office/drawing/2014/main" id="{48CE5954-834E-4463-B117-21C42A7093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5" name="AutoShape 31">
          <a:extLst>
            <a:ext uri="{FF2B5EF4-FFF2-40B4-BE49-F238E27FC236}">
              <a16:creationId xmlns:a16="http://schemas.microsoft.com/office/drawing/2014/main" id="{5615251F-8EC6-463D-A555-AD825D5077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6" name="AutoShape 31">
          <a:extLst>
            <a:ext uri="{FF2B5EF4-FFF2-40B4-BE49-F238E27FC236}">
              <a16:creationId xmlns:a16="http://schemas.microsoft.com/office/drawing/2014/main" id="{52207FE8-D471-4124-A108-9350477905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7" name="AutoShape 31">
          <a:extLst>
            <a:ext uri="{FF2B5EF4-FFF2-40B4-BE49-F238E27FC236}">
              <a16:creationId xmlns:a16="http://schemas.microsoft.com/office/drawing/2014/main" id="{3B6EBB27-027B-4981-9F91-17AA679040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8" name="AutoShape 31">
          <a:extLst>
            <a:ext uri="{FF2B5EF4-FFF2-40B4-BE49-F238E27FC236}">
              <a16:creationId xmlns:a16="http://schemas.microsoft.com/office/drawing/2014/main" id="{E334B022-9C80-472E-A253-8666FDD9C5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59" name="AutoShape 31">
          <a:extLst>
            <a:ext uri="{FF2B5EF4-FFF2-40B4-BE49-F238E27FC236}">
              <a16:creationId xmlns:a16="http://schemas.microsoft.com/office/drawing/2014/main" id="{11FF4AFB-17C4-4562-91AB-509F742562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0" name="AutoShape 31">
          <a:extLst>
            <a:ext uri="{FF2B5EF4-FFF2-40B4-BE49-F238E27FC236}">
              <a16:creationId xmlns:a16="http://schemas.microsoft.com/office/drawing/2014/main" id="{80372385-20C2-4DB5-A96A-774E9031ED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1" name="AutoShape 31">
          <a:extLst>
            <a:ext uri="{FF2B5EF4-FFF2-40B4-BE49-F238E27FC236}">
              <a16:creationId xmlns:a16="http://schemas.microsoft.com/office/drawing/2014/main" id="{2F78C9FE-B9D7-4797-A118-A3A82FF4CD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2" name="AutoShape 31">
          <a:extLst>
            <a:ext uri="{FF2B5EF4-FFF2-40B4-BE49-F238E27FC236}">
              <a16:creationId xmlns:a16="http://schemas.microsoft.com/office/drawing/2014/main" id="{E67A764E-13A1-4AAC-AD88-8A24D09408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3" name="AutoShape 31">
          <a:extLst>
            <a:ext uri="{FF2B5EF4-FFF2-40B4-BE49-F238E27FC236}">
              <a16:creationId xmlns:a16="http://schemas.microsoft.com/office/drawing/2014/main" id="{41F69697-18FF-4C0C-BC46-DAD048CB66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4" name="AutoShape 31">
          <a:extLst>
            <a:ext uri="{FF2B5EF4-FFF2-40B4-BE49-F238E27FC236}">
              <a16:creationId xmlns:a16="http://schemas.microsoft.com/office/drawing/2014/main" id="{1EEF7FF2-0487-4F24-80D9-2A0DBC25F9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5" name="AutoShape 31">
          <a:extLst>
            <a:ext uri="{FF2B5EF4-FFF2-40B4-BE49-F238E27FC236}">
              <a16:creationId xmlns:a16="http://schemas.microsoft.com/office/drawing/2014/main" id="{F32071D3-5D61-4CBE-BB5D-062D07E38C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6" name="AutoShape 31">
          <a:extLst>
            <a:ext uri="{FF2B5EF4-FFF2-40B4-BE49-F238E27FC236}">
              <a16:creationId xmlns:a16="http://schemas.microsoft.com/office/drawing/2014/main" id="{45A02FCB-07B7-4ECC-BDE0-36379DD76E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7" name="AutoShape 31">
          <a:extLst>
            <a:ext uri="{FF2B5EF4-FFF2-40B4-BE49-F238E27FC236}">
              <a16:creationId xmlns:a16="http://schemas.microsoft.com/office/drawing/2014/main" id="{03AC5C4F-BFFB-4545-96DB-AC2A8B4D5D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8" name="AutoShape 31">
          <a:extLst>
            <a:ext uri="{FF2B5EF4-FFF2-40B4-BE49-F238E27FC236}">
              <a16:creationId xmlns:a16="http://schemas.microsoft.com/office/drawing/2014/main" id="{BB8871EB-5B45-4171-AE85-EC1B562A8D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69" name="AutoShape 31">
          <a:extLst>
            <a:ext uri="{FF2B5EF4-FFF2-40B4-BE49-F238E27FC236}">
              <a16:creationId xmlns:a16="http://schemas.microsoft.com/office/drawing/2014/main" id="{F783D3DF-ADCC-4D8E-9FD8-6051EBAF97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0" name="AutoShape 31">
          <a:extLst>
            <a:ext uri="{FF2B5EF4-FFF2-40B4-BE49-F238E27FC236}">
              <a16:creationId xmlns:a16="http://schemas.microsoft.com/office/drawing/2014/main" id="{A825003B-D352-44F8-BF5A-7FA60D5975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1" name="AutoShape 31">
          <a:extLst>
            <a:ext uri="{FF2B5EF4-FFF2-40B4-BE49-F238E27FC236}">
              <a16:creationId xmlns:a16="http://schemas.microsoft.com/office/drawing/2014/main" id="{B8E84191-BC6D-4D13-A6AA-ACBD99D735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2" name="AutoShape 31">
          <a:extLst>
            <a:ext uri="{FF2B5EF4-FFF2-40B4-BE49-F238E27FC236}">
              <a16:creationId xmlns:a16="http://schemas.microsoft.com/office/drawing/2014/main" id="{6E10E5CE-6C93-4564-BE11-9F1055DE55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3" name="AutoShape 31">
          <a:extLst>
            <a:ext uri="{FF2B5EF4-FFF2-40B4-BE49-F238E27FC236}">
              <a16:creationId xmlns:a16="http://schemas.microsoft.com/office/drawing/2014/main" id="{9E0DB0A5-8ECD-4361-AF40-CFE431FB4E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4" name="AutoShape 31">
          <a:extLst>
            <a:ext uri="{FF2B5EF4-FFF2-40B4-BE49-F238E27FC236}">
              <a16:creationId xmlns:a16="http://schemas.microsoft.com/office/drawing/2014/main" id="{C0A59763-9DA6-4697-AC90-9FE4AEF49F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5" name="AutoShape 31">
          <a:extLst>
            <a:ext uri="{FF2B5EF4-FFF2-40B4-BE49-F238E27FC236}">
              <a16:creationId xmlns:a16="http://schemas.microsoft.com/office/drawing/2014/main" id="{8A3F6816-F5E7-414C-A173-51AA8C7309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6" name="AutoShape 31">
          <a:extLst>
            <a:ext uri="{FF2B5EF4-FFF2-40B4-BE49-F238E27FC236}">
              <a16:creationId xmlns:a16="http://schemas.microsoft.com/office/drawing/2014/main" id="{2BCE2765-40B7-489D-AED3-5DA893B008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7" name="AutoShape 31">
          <a:extLst>
            <a:ext uri="{FF2B5EF4-FFF2-40B4-BE49-F238E27FC236}">
              <a16:creationId xmlns:a16="http://schemas.microsoft.com/office/drawing/2014/main" id="{25300AFB-7A6F-4376-B80A-4672AB062E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8" name="AutoShape 31">
          <a:extLst>
            <a:ext uri="{FF2B5EF4-FFF2-40B4-BE49-F238E27FC236}">
              <a16:creationId xmlns:a16="http://schemas.microsoft.com/office/drawing/2014/main" id="{AA33776B-F458-4616-9D34-2798BB6F37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79" name="AutoShape 31">
          <a:extLst>
            <a:ext uri="{FF2B5EF4-FFF2-40B4-BE49-F238E27FC236}">
              <a16:creationId xmlns:a16="http://schemas.microsoft.com/office/drawing/2014/main" id="{211AD9B9-2F2F-464A-B641-61FF5A0DD1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0" name="AutoShape 31">
          <a:extLst>
            <a:ext uri="{FF2B5EF4-FFF2-40B4-BE49-F238E27FC236}">
              <a16:creationId xmlns:a16="http://schemas.microsoft.com/office/drawing/2014/main" id="{18FED33F-AB1F-41F0-B28A-018323C316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1" name="AutoShape 31">
          <a:extLst>
            <a:ext uri="{FF2B5EF4-FFF2-40B4-BE49-F238E27FC236}">
              <a16:creationId xmlns:a16="http://schemas.microsoft.com/office/drawing/2014/main" id="{5E57CC8F-4333-4FA9-B1E3-191B0D06B5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2" name="AutoShape 31">
          <a:extLst>
            <a:ext uri="{FF2B5EF4-FFF2-40B4-BE49-F238E27FC236}">
              <a16:creationId xmlns:a16="http://schemas.microsoft.com/office/drawing/2014/main" id="{2DB19F8B-B3F3-4B89-94B7-FEFF0A08C7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3" name="AutoShape 31">
          <a:extLst>
            <a:ext uri="{FF2B5EF4-FFF2-40B4-BE49-F238E27FC236}">
              <a16:creationId xmlns:a16="http://schemas.microsoft.com/office/drawing/2014/main" id="{F6E99762-8DE8-4807-9DB7-FC3794CF2E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4" name="AutoShape 31">
          <a:extLst>
            <a:ext uri="{FF2B5EF4-FFF2-40B4-BE49-F238E27FC236}">
              <a16:creationId xmlns:a16="http://schemas.microsoft.com/office/drawing/2014/main" id="{136B70AF-1CB9-4A68-956D-CA2784EF4A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5" name="AutoShape 31">
          <a:extLst>
            <a:ext uri="{FF2B5EF4-FFF2-40B4-BE49-F238E27FC236}">
              <a16:creationId xmlns:a16="http://schemas.microsoft.com/office/drawing/2014/main" id="{06BB6874-B827-4817-9756-FFEDD48858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6" name="AutoShape 31">
          <a:extLst>
            <a:ext uri="{FF2B5EF4-FFF2-40B4-BE49-F238E27FC236}">
              <a16:creationId xmlns:a16="http://schemas.microsoft.com/office/drawing/2014/main" id="{E50B1BF7-51CB-4E5E-8A2D-C55B48FEBD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7" name="AutoShape 31">
          <a:extLst>
            <a:ext uri="{FF2B5EF4-FFF2-40B4-BE49-F238E27FC236}">
              <a16:creationId xmlns:a16="http://schemas.microsoft.com/office/drawing/2014/main" id="{D68EF4BF-BF60-4547-8130-60DBD98677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8" name="AutoShape 31">
          <a:extLst>
            <a:ext uri="{FF2B5EF4-FFF2-40B4-BE49-F238E27FC236}">
              <a16:creationId xmlns:a16="http://schemas.microsoft.com/office/drawing/2014/main" id="{E3E6539D-4709-4285-99E7-5B4C5655AB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89" name="AutoShape 31">
          <a:extLst>
            <a:ext uri="{FF2B5EF4-FFF2-40B4-BE49-F238E27FC236}">
              <a16:creationId xmlns:a16="http://schemas.microsoft.com/office/drawing/2014/main" id="{B38FB676-9F74-48CA-B57D-0B20103963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0" name="AutoShape 31">
          <a:extLst>
            <a:ext uri="{FF2B5EF4-FFF2-40B4-BE49-F238E27FC236}">
              <a16:creationId xmlns:a16="http://schemas.microsoft.com/office/drawing/2014/main" id="{E4A3AC6E-DC27-405E-BA0C-C53DE8D3D5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1" name="AutoShape 31">
          <a:extLst>
            <a:ext uri="{FF2B5EF4-FFF2-40B4-BE49-F238E27FC236}">
              <a16:creationId xmlns:a16="http://schemas.microsoft.com/office/drawing/2014/main" id="{27CF3570-E96F-4528-A878-4E2E079515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2" name="AutoShape 31">
          <a:extLst>
            <a:ext uri="{FF2B5EF4-FFF2-40B4-BE49-F238E27FC236}">
              <a16:creationId xmlns:a16="http://schemas.microsoft.com/office/drawing/2014/main" id="{6F628822-C866-4768-A0B6-F3FC223BDF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3" name="AutoShape 31">
          <a:extLst>
            <a:ext uri="{FF2B5EF4-FFF2-40B4-BE49-F238E27FC236}">
              <a16:creationId xmlns:a16="http://schemas.microsoft.com/office/drawing/2014/main" id="{C9A2A8E9-3E9D-45D2-B012-99D2CE737B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4" name="AutoShape 31">
          <a:extLst>
            <a:ext uri="{FF2B5EF4-FFF2-40B4-BE49-F238E27FC236}">
              <a16:creationId xmlns:a16="http://schemas.microsoft.com/office/drawing/2014/main" id="{05B0345C-B673-486C-BDE4-59D992FFD7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5" name="AutoShape 31">
          <a:extLst>
            <a:ext uri="{FF2B5EF4-FFF2-40B4-BE49-F238E27FC236}">
              <a16:creationId xmlns:a16="http://schemas.microsoft.com/office/drawing/2014/main" id="{A24BF16B-8DD6-49C1-B9DC-7D9FB9CE6E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6" name="AutoShape 31">
          <a:extLst>
            <a:ext uri="{FF2B5EF4-FFF2-40B4-BE49-F238E27FC236}">
              <a16:creationId xmlns:a16="http://schemas.microsoft.com/office/drawing/2014/main" id="{7172AA89-0AC4-481D-B95D-68949C32C6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7" name="AutoShape 31">
          <a:extLst>
            <a:ext uri="{FF2B5EF4-FFF2-40B4-BE49-F238E27FC236}">
              <a16:creationId xmlns:a16="http://schemas.microsoft.com/office/drawing/2014/main" id="{42DB143D-4BC3-4BC2-B52A-BBEDF3D44F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8" name="AutoShape 31">
          <a:extLst>
            <a:ext uri="{FF2B5EF4-FFF2-40B4-BE49-F238E27FC236}">
              <a16:creationId xmlns:a16="http://schemas.microsoft.com/office/drawing/2014/main" id="{FC59EDF9-E38C-4385-9141-5D311EF7E8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099" name="AutoShape 31">
          <a:extLst>
            <a:ext uri="{FF2B5EF4-FFF2-40B4-BE49-F238E27FC236}">
              <a16:creationId xmlns:a16="http://schemas.microsoft.com/office/drawing/2014/main" id="{D94792EF-6B48-4AA1-A927-A44BDCA696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0" name="AutoShape 31">
          <a:extLst>
            <a:ext uri="{FF2B5EF4-FFF2-40B4-BE49-F238E27FC236}">
              <a16:creationId xmlns:a16="http://schemas.microsoft.com/office/drawing/2014/main" id="{5F83B744-E51B-4B1B-A00D-656119DDF2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1" name="AutoShape 31">
          <a:extLst>
            <a:ext uri="{FF2B5EF4-FFF2-40B4-BE49-F238E27FC236}">
              <a16:creationId xmlns:a16="http://schemas.microsoft.com/office/drawing/2014/main" id="{8000F513-0775-4B81-93C3-C8E2912691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2" name="AutoShape 31">
          <a:extLst>
            <a:ext uri="{FF2B5EF4-FFF2-40B4-BE49-F238E27FC236}">
              <a16:creationId xmlns:a16="http://schemas.microsoft.com/office/drawing/2014/main" id="{D1D51043-DEC6-42F6-A28A-91FF5D369D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3" name="AutoShape 31">
          <a:extLst>
            <a:ext uri="{FF2B5EF4-FFF2-40B4-BE49-F238E27FC236}">
              <a16:creationId xmlns:a16="http://schemas.microsoft.com/office/drawing/2014/main" id="{5C23D8F9-F43C-4E36-A481-E529DE03BA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4" name="AutoShape 31">
          <a:extLst>
            <a:ext uri="{FF2B5EF4-FFF2-40B4-BE49-F238E27FC236}">
              <a16:creationId xmlns:a16="http://schemas.microsoft.com/office/drawing/2014/main" id="{6762407B-9DF2-4E62-8D74-22B43FB052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5" name="AutoShape 31">
          <a:extLst>
            <a:ext uri="{FF2B5EF4-FFF2-40B4-BE49-F238E27FC236}">
              <a16:creationId xmlns:a16="http://schemas.microsoft.com/office/drawing/2014/main" id="{02B4D404-C191-4BE8-9AC1-CCDB82EBB9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6" name="AutoShape 31">
          <a:extLst>
            <a:ext uri="{FF2B5EF4-FFF2-40B4-BE49-F238E27FC236}">
              <a16:creationId xmlns:a16="http://schemas.microsoft.com/office/drawing/2014/main" id="{A3628003-E37E-452A-88F5-418344C0BE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7" name="AutoShape 31">
          <a:extLst>
            <a:ext uri="{FF2B5EF4-FFF2-40B4-BE49-F238E27FC236}">
              <a16:creationId xmlns:a16="http://schemas.microsoft.com/office/drawing/2014/main" id="{5BE2CF36-9C4C-42C9-82E4-FEF3D9FCB1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8" name="AutoShape 31">
          <a:extLst>
            <a:ext uri="{FF2B5EF4-FFF2-40B4-BE49-F238E27FC236}">
              <a16:creationId xmlns:a16="http://schemas.microsoft.com/office/drawing/2014/main" id="{29BC4A6B-A677-4FCD-AC94-289AF7CB6B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09" name="AutoShape 31">
          <a:extLst>
            <a:ext uri="{FF2B5EF4-FFF2-40B4-BE49-F238E27FC236}">
              <a16:creationId xmlns:a16="http://schemas.microsoft.com/office/drawing/2014/main" id="{7AF627CD-3588-4A6E-A917-191B83E9B1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0" name="AutoShape 31">
          <a:extLst>
            <a:ext uri="{FF2B5EF4-FFF2-40B4-BE49-F238E27FC236}">
              <a16:creationId xmlns:a16="http://schemas.microsoft.com/office/drawing/2014/main" id="{5BCAD0E6-9CC1-44FD-8D22-ABAE029942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1" name="AutoShape 31">
          <a:extLst>
            <a:ext uri="{FF2B5EF4-FFF2-40B4-BE49-F238E27FC236}">
              <a16:creationId xmlns:a16="http://schemas.microsoft.com/office/drawing/2014/main" id="{63B3B2B6-D76A-4E29-A5AE-405E91698D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2" name="AutoShape 31">
          <a:extLst>
            <a:ext uri="{FF2B5EF4-FFF2-40B4-BE49-F238E27FC236}">
              <a16:creationId xmlns:a16="http://schemas.microsoft.com/office/drawing/2014/main" id="{E38CBF75-D8BA-4CA2-B9D0-4244DF4AED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3" name="AutoShape 31">
          <a:extLst>
            <a:ext uri="{FF2B5EF4-FFF2-40B4-BE49-F238E27FC236}">
              <a16:creationId xmlns:a16="http://schemas.microsoft.com/office/drawing/2014/main" id="{6B61E17B-2FD4-4C09-94B3-A5D637F6FA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4" name="AutoShape 31">
          <a:extLst>
            <a:ext uri="{FF2B5EF4-FFF2-40B4-BE49-F238E27FC236}">
              <a16:creationId xmlns:a16="http://schemas.microsoft.com/office/drawing/2014/main" id="{B533C742-7FDB-4E9D-ABA6-DE389691EF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5" name="AutoShape 31">
          <a:extLst>
            <a:ext uri="{FF2B5EF4-FFF2-40B4-BE49-F238E27FC236}">
              <a16:creationId xmlns:a16="http://schemas.microsoft.com/office/drawing/2014/main" id="{F895248E-2507-4A92-818B-BBF8B53FE3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6" name="AutoShape 31">
          <a:extLst>
            <a:ext uri="{FF2B5EF4-FFF2-40B4-BE49-F238E27FC236}">
              <a16:creationId xmlns:a16="http://schemas.microsoft.com/office/drawing/2014/main" id="{C58F8F98-297A-44F0-A269-EB79EA64B5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7" name="AutoShape 31">
          <a:extLst>
            <a:ext uri="{FF2B5EF4-FFF2-40B4-BE49-F238E27FC236}">
              <a16:creationId xmlns:a16="http://schemas.microsoft.com/office/drawing/2014/main" id="{E5F1FE35-D00B-432A-930B-135A849433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8" name="AutoShape 31">
          <a:extLst>
            <a:ext uri="{FF2B5EF4-FFF2-40B4-BE49-F238E27FC236}">
              <a16:creationId xmlns:a16="http://schemas.microsoft.com/office/drawing/2014/main" id="{756B0ACA-1174-4FBB-A033-F04AFD7572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19" name="AutoShape 31">
          <a:extLst>
            <a:ext uri="{FF2B5EF4-FFF2-40B4-BE49-F238E27FC236}">
              <a16:creationId xmlns:a16="http://schemas.microsoft.com/office/drawing/2014/main" id="{7C6A80D7-581A-4572-BCFD-14436BF5A0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0" name="AutoShape 31">
          <a:extLst>
            <a:ext uri="{FF2B5EF4-FFF2-40B4-BE49-F238E27FC236}">
              <a16:creationId xmlns:a16="http://schemas.microsoft.com/office/drawing/2014/main" id="{67FB9E41-31BA-4A5E-A351-9DDF318027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1" name="AutoShape 31">
          <a:extLst>
            <a:ext uri="{FF2B5EF4-FFF2-40B4-BE49-F238E27FC236}">
              <a16:creationId xmlns:a16="http://schemas.microsoft.com/office/drawing/2014/main" id="{28EBFE83-7B28-42C2-9728-4284DE9FE6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2" name="AutoShape 31">
          <a:extLst>
            <a:ext uri="{FF2B5EF4-FFF2-40B4-BE49-F238E27FC236}">
              <a16:creationId xmlns:a16="http://schemas.microsoft.com/office/drawing/2014/main" id="{8D2955CA-09FC-459A-943B-C2587E8898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3" name="AutoShape 31">
          <a:extLst>
            <a:ext uri="{FF2B5EF4-FFF2-40B4-BE49-F238E27FC236}">
              <a16:creationId xmlns:a16="http://schemas.microsoft.com/office/drawing/2014/main" id="{0897A3E2-7BDA-49D5-8F6C-7C4604562B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4" name="AutoShape 31">
          <a:extLst>
            <a:ext uri="{FF2B5EF4-FFF2-40B4-BE49-F238E27FC236}">
              <a16:creationId xmlns:a16="http://schemas.microsoft.com/office/drawing/2014/main" id="{1D9E46A3-DBC9-4BC4-839F-09D879CABE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5" name="AutoShape 31">
          <a:extLst>
            <a:ext uri="{FF2B5EF4-FFF2-40B4-BE49-F238E27FC236}">
              <a16:creationId xmlns:a16="http://schemas.microsoft.com/office/drawing/2014/main" id="{B90ECBAD-3272-4E84-BA40-1E2DFB7E82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6" name="AutoShape 31">
          <a:extLst>
            <a:ext uri="{FF2B5EF4-FFF2-40B4-BE49-F238E27FC236}">
              <a16:creationId xmlns:a16="http://schemas.microsoft.com/office/drawing/2014/main" id="{9708D7AC-6FF9-4BBA-B563-49019B4C9E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7" name="AutoShape 31">
          <a:extLst>
            <a:ext uri="{FF2B5EF4-FFF2-40B4-BE49-F238E27FC236}">
              <a16:creationId xmlns:a16="http://schemas.microsoft.com/office/drawing/2014/main" id="{C8F365A7-E3D6-43FE-82ED-1D87ABA8D7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8" name="AutoShape 31">
          <a:extLst>
            <a:ext uri="{FF2B5EF4-FFF2-40B4-BE49-F238E27FC236}">
              <a16:creationId xmlns:a16="http://schemas.microsoft.com/office/drawing/2014/main" id="{A6876035-F6BC-42C5-869C-92175B7E7A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29" name="AutoShape 31">
          <a:extLst>
            <a:ext uri="{FF2B5EF4-FFF2-40B4-BE49-F238E27FC236}">
              <a16:creationId xmlns:a16="http://schemas.microsoft.com/office/drawing/2014/main" id="{25780336-FA4B-41D8-ADD3-5B7114E351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0" name="AutoShape 31">
          <a:extLst>
            <a:ext uri="{FF2B5EF4-FFF2-40B4-BE49-F238E27FC236}">
              <a16:creationId xmlns:a16="http://schemas.microsoft.com/office/drawing/2014/main" id="{9F7BDF48-BC21-443E-8F13-7BB0165BA4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1" name="AutoShape 31">
          <a:extLst>
            <a:ext uri="{FF2B5EF4-FFF2-40B4-BE49-F238E27FC236}">
              <a16:creationId xmlns:a16="http://schemas.microsoft.com/office/drawing/2014/main" id="{E19BB1EC-2C34-4A47-9AB8-54BABEA3A2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2" name="AutoShape 31">
          <a:extLst>
            <a:ext uri="{FF2B5EF4-FFF2-40B4-BE49-F238E27FC236}">
              <a16:creationId xmlns:a16="http://schemas.microsoft.com/office/drawing/2014/main" id="{0C9CE965-EE4D-4E0B-B195-BC2792753D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3" name="AutoShape 31">
          <a:extLst>
            <a:ext uri="{FF2B5EF4-FFF2-40B4-BE49-F238E27FC236}">
              <a16:creationId xmlns:a16="http://schemas.microsoft.com/office/drawing/2014/main" id="{71A04957-A3D0-4FFD-9381-9C8EDD8427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4" name="AutoShape 31">
          <a:extLst>
            <a:ext uri="{FF2B5EF4-FFF2-40B4-BE49-F238E27FC236}">
              <a16:creationId xmlns:a16="http://schemas.microsoft.com/office/drawing/2014/main" id="{91005D60-C844-4BDB-88C4-E169A4CBA4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5" name="AutoShape 31">
          <a:extLst>
            <a:ext uri="{FF2B5EF4-FFF2-40B4-BE49-F238E27FC236}">
              <a16:creationId xmlns:a16="http://schemas.microsoft.com/office/drawing/2014/main" id="{09EC64A8-9256-434D-A6E9-A680FD1154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6" name="AutoShape 31">
          <a:extLst>
            <a:ext uri="{FF2B5EF4-FFF2-40B4-BE49-F238E27FC236}">
              <a16:creationId xmlns:a16="http://schemas.microsoft.com/office/drawing/2014/main" id="{5281797C-09A0-4702-A689-D3A2F2FD0E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7" name="AutoShape 31">
          <a:extLst>
            <a:ext uri="{FF2B5EF4-FFF2-40B4-BE49-F238E27FC236}">
              <a16:creationId xmlns:a16="http://schemas.microsoft.com/office/drawing/2014/main" id="{14B980D9-0909-433A-A5A1-AA4ABF076E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8" name="AutoShape 31">
          <a:extLst>
            <a:ext uri="{FF2B5EF4-FFF2-40B4-BE49-F238E27FC236}">
              <a16:creationId xmlns:a16="http://schemas.microsoft.com/office/drawing/2014/main" id="{7BA67C6D-E041-499B-A6B7-20F5BC5FEF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39" name="AutoShape 31">
          <a:extLst>
            <a:ext uri="{FF2B5EF4-FFF2-40B4-BE49-F238E27FC236}">
              <a16:creationId xmlns:a16="http://schemas.microsoft.com/office/drawing/2014/main" id="{FB29B57C-4B6E-462B-82F9-A3AF2C639E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0" name="AutoShape 31">
          <a:extLst>
            <a:ext uri="{FF2B5EF4-FFF2-40B4-BE49-F238E27FC236}">
              <a16:creationId xmlns:a16="http://schemas.microsoft.com/office/drawing/2014/main" id="{C8AB0530-A6EB-42A0-AA5A-495F5F2579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1" name="AutoShape 31">
          <a:extLst>
            <a:ext uri="{FF2B5EF4-FFF2-40B4-BE49-F238E27FC236}">
              <a16:creationId xmlns:a16="http://schemas.microsoft.com/office/drawing/2014/main" id="{494B3593-693E-4C3D-9BF9-303ACDF3B6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2" name="AutoShape 31">
          <a:extLst>
            <a:ext uri="{FF2B5EF4-FFF2-40B4-BE49-F238E27FC236}">
              <a16:creationId xmlns:a16="http://schemas.microsoft.com/office/drawing/2014/main" id="{BB37296A-E9AC-40B1-AB08-0D40D2038C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3" name="AutoShape 31">
          <a:extLst>
            <a:ext uri="{FF2B5EF4-FFF2-40B4-BE49-F238E27FC236}">
              <a16:creationId xmlns:a16="http://schemas.microsoft.com/office/drawing/2014/main" id="{FE5934B1-2B88-4678-A348-86BCF0B1D8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4" name="AutoShape 31">
          <a:extLst>
            <a:ext uri="{FF2B5EF4-FFF2-40B4-BE49-F238E27FC236}">
              <a16:creationId xmlns:a16="http://schemas.microsoft.com/office/drawing/2014/main" id="{E9BB40E2-AC97-4518-BD00-3C95FBAFB8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5" name="AutoShape 31">
          <a:extLst>
            <a:ext uri="{FF2B5EF4-FFF2-40B4-BE49-F238E27FC236}">
              <a16:creationId xmlns:a16="http://schemas.microsoft.com/office/drawing/2014/main" id="{94F6BC8D-A961-414C-88C1-8A7FAFD4BC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6" name="AutoShape 31">
          <a:extLst>
            <a:ext uri="{FF2B5EF4-FFF2-40B4-BE49-F238E27FC236}">
              <a16:creationId xmlns:a16="http://schemas.microsoft.com/office/drawing/2014/main" id="{43999446-29CC-493F-AE7D-3948E8540C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7" name="AutoShape 31">
          <a:extLst>
            <a:ext uri="{FF2B5EF4-FFF2-40B4-BE49-F238E27FC236}">
              <a16:creationId xmlns:a16="http://schemas.microsoft.com/office/drawing/2014/main" id="{F060A11C-07EB-4F95-9D68-D8D7A6E865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8" name="AutoShape 31">
          <a:extLst>
            <a:ext uri="{FF2B5EF4-FFF2-40B4-BE49-F238E27FC236}">
              <a16:creationId xmlns:a16="http://schemas.microsoft.com/office/drawing/2014/main" id="{2143CB4E-41FF-4485-8E87-61114DB24D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49" name="AutoShape 31">
          <a:extLst>
            <a:ext uri="{FF2B5EF4-FFF2-40B4-BE49-F238E27FC236}">
              <a16:creationId xmlns:a16="http://schemas.microsoft.com/office/drawing/2014/main" id="{AF28DEB1-A73C-46EB-B759-F5439142BA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0" name="AutoShape 31">
          <a:extLst>
            <a:ext uri="{FF2B5EF4-FFF2-40B4-BE49-F238E27FC236}">
              <a16:creationId xmlns:a16="http://schemas.microsoft.com/office/drawing/2014/main" id="{23296401-0E65-4A65-A173-DD5993009C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1" name="AutoShape 31">
          <a:extLst>
            <a:ext uri="{FF2B5EF4-FFF2-40B4-BE49-F238E27FC236}">
              <a16:creationId xmlns:a16="http://schemas.microsoft.com/office/drawing/2014/main" id="{B81EF8DC-9B8A-4120-BCF0-C9948D2C1E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2" name="AutoShape 31">
          <a:extLst>
            <a:ext uri="{FF2B5EF4-FFF2-40B4-BE49-F238E27FC236}">
              <a16:creationId xmlns:a16="http://schemas.microsoft.com/office/drawing/2014/main" id="{601A6FA7-EB00-4C81-9770-9A575B6964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3" name="AutoShape 31">
          <a:extLst>
            <a:ext uri="{FF2B5EF4-FFF2-40B4-BE49-F238E27FC236}">
              <a16:creationId xmlns:a16="http://schemas.microsoft.com/office/drawing/2014/main" id="{AB74B79F-1B5C-4399-9A4F-CE3B5261A1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4" name="AutoShape 31">
          <a:extLst>
            <a:ext uri="{FF2B5EF4-FFF2-40B4-BE49-F238E27FC236}">
              <a16:creationId xmlns:a16="http://schemas.microsoft.com/office/drawing/2014/main" id="{F2D8B1CA-C2E2-497B-B923-A7870AFA67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5" name="AutoShape 31">
          <a:extLst>
            <a:ext uri="{FF2B5EF4-FFF2-40B4-BE49-F238E27FC236}">
              <a16:creationId xmlns:a16="http://schemas.microsoft.com/office/drawing/2014/main" id="{3FF9F9B3-9CBE-4AA3-A280-1313C17936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6" name="AutoShape 31">
          <a:extLst>
            <a:ext uri="{FF2B5EF4-FFF2-40B4-BE49-F238E27FC236}">
              <a16:creationId xmlns:a16="http://schemas.microsoft.com/office/drawing/2014/main" id="{17D6E14E-07A2-46AF-902C-BCFEE6BF6E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7" name="AutoShape 31">
          <a:extLst>
            <a:ext uri="{FF2B5EF4-FFF2-40B4-BE49-F238E27FC236}">
              <a16:creationId xmlns:a16="http://schemas.microsoft.com/office/drawing/2014/main" id="{C037FC67-9934-4611-8B1C-54A8B373EC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8" name="AutoShape 31">
          <a:extLst>
            <a:ext uri="{FF2B5EF4-FFF2-40B4-BE49-F238E27FC236}">
              <a16:creationId xmlns:a16="http://schemas.microsoft.com/office/drawing/2014/main" id="{5F87119A-4B30-405E-8088-1D579FD1E7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59" name="AutoShape 31">
          <a:extLst>
            <a:ext uri="{FF2B5EF4-FFF2-40B4-BE49-F238E27FC236}">
              <a16:creationId xmlns:a16="http://schemas.microsoft.com/office/drawing/2014/main" id="{990E21C3-B93E-4DEE-A6C0-732659D68E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0" name="AutoShape 31">
          <a:extLst>
            <a:ext uri="{FF2B5EF4-FFF2-40B4-BE49-F238E27FC236}">
              <a16:creationId xmlns:a16="http://schemas.microsoft.com/office/drawing/2014/main" id="{A5FC4F28-10E9-4A4B-BC42-7585980BF3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1" name="AutoShape 31">
          <a:extLst>
            <a:ext uri="{FF2B5EF4-FFF2-40B4-BE49-F238E27FC236}">
              <a16:creationId xmlns:a16="http://schemas.microsoft.com/office/drawing/2014/main" id="{714496F5-8063-461C-BF4B-5C42592B68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2" name="AutoShape 31">
          <a:extLst>
            <a:ext uri="{FF2B5EF4-FFF2-40B4-BE49-F238E27FC236}">
              <a16:creationId xmlns:a16="http://schemas.microsoft.com/office/drawing/2014/main" id="{E70D16AA-F297-4D6C-85B9-2157CF286F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3" name="AutoShape 31">
          <a:extLst>
            <a:ext uri="{FF2B5EF4-FFF2-40B4-BE49-F238E27FC236}">
              <a16:creationId xmlns:a16="http://schemas.microsoft.com/office/drawing/2014/main" id="{00BF0F7A-654E-48F6-BA3B-C4A19AFF99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4" name="AutoShape 31">
          <a:extLst>
            <a:ext uri="{FF2B5EF4-FFF2-40B4-BE49-F238E27FC236}">
              <a16:creationId xmlns:a16="http://schemas.microsoft.com/office/drawing/2014/main" id="{7A9DEFDE-4FF4-4E33-8A99-8D0C9B428C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5" name="AutoShape 31">
          <a:extLst>
            <a:ext uri="{FF2B5EF4-FFF2-40B4-BE49-F238E27FC236}">
              <a16:creationId xmlns:a16="http://schemas.microsoft.com/office/drawing/2014/main" id="{0DBA2080-0DB1-4FA1-A7B9-8183781D4E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6" name="AutoShape 31">
          <a:extLst>
            <a:ext uri="{FF2B5EF4-FFF2-40B4-BE49-F238E27FC236}">
              <a16:creationId xmlns:a16="http://schemas.microsoft.com/office/drawing/2014/main" id="{B555FD31-5FF6-4F32-801E-9F6E8AD7CD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7" name="AutoShape 31">
          <a:extLst>
            <a:ext uri="{FF2B5EF4-FFF2-40B4-BE49-F238E27FC236}">
              <a16:creationId xmlns:a16="http://schemas.microsoft.com/office/drawing/2014/main" id="{21EB5078-28E6-4091-8071-908B95C9DC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8" name="AutoShape 31">
          <a:extLst>
            <a:ext uri="{FF2B5EF4-FFF2-40B4-BE49-F238E27FC236}">
              <a16:creationId xmlns:a16="http://schemas.microsoft.com/office/drawing/2014/main" id="{C833D311-5145-4965-A332-2410915CA1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69" name="AutoShape 31">
          <a:extLst>
            <a:ext uri="{FF2B5EF4-FFF2-40B4-BE49-F238E27FC236}">
              <a16:creationId xmlns:a16="http://schemas.microsoft.com/office/drawing/2014/main" id="{0FEB699C-1009-4FA2-AAD1-18D2738C36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0" name="AutoShape 31">
          <a:extLst>
            <a:ext uri="{FF2B5EF4-FFF2-40B4-BE49-F238E27FC236}">
              <a16:creationId xmlns:a16="http://schemas.microsoft.com/office/drawing/2014/main" id="{B2642BA4-AD1D-4BE2-BA67-4B2103D9CD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1" name="AutoShape 31">
          <a:extLst>
            <a:ext uri="{FF2B5EF4-FFF2-40B4-BE49-F238E27FC236}">
              <a16:creationId xmlns:a16="http://schemas.microsoft.com/office/drawing/2014/main" id="{E5630218-2C4B-4342-81E2-299CE790F3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2" name="AutoShape 31">
          <a:extLst>
            <a:ext uri="{FF2B5EF4-FFF2-40B4-BE49-F238E27FC236}">
              <a16:creationId xmlns:a16="http://schemas.microsoft.com/office/drawing/2014/main" id="{70148614-1FB0-4D9B-9332-1C683884F4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3" name="AutoShape 31">
          <a:extLst>
            <a:ext uri="{FF2B5EF4-FFF2-40B4-BE49-F238E27FC236}">
              <a16:creationId xmlns:a16="http://schemas.microsoft.com/office/drawing/2014/main" id="{7B5B1CF0-95B6-4802-9C82-3193DE0902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4" name="AutoShape 31">
          <a:extLst>
            <a:ext uri="{FF2B5EF4-FFF2-40B4-BE49-F238E27FC236}">
              <a16:creationId xmlns:a16="http://schemas.microsoft.com/office/drawing/2014/main" id="{B715231B-4D61-415F-BA85-78B6D193AB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5" name="AutoShape 31">
          <a:extLst>
            <a:ext uri="{FF2B5EF4-FFF2-40B4-BE49-F238E27FC236}">
              <a16:creationId xmlns:a16="http://schemas.microsoft.com/office/drawing/2014/main" id="{A943FA73-D773-4841-99D2-FA0C6CE10F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6" name="AutoShape 31">
          <a:extLst>
            <a:ext uri="{FF2B5EF4-FFF2-40B4-BE49-F238E27FC236}">
              <a16:creationId xmlns:a16="http://schemas.microsoft.com/office/drawing/2014/main" id="{1BDC54EA-A22B-4DFD-8B49-85D8AA1A2F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7" name="AutoShape 31">
          <a:extLst>
            <a:ext uri="{FF2B5EF4-FFF2-40B4-BE49-F238E27FC236}">
              <a16:creationId xmlns:a16="http://schemas.microsoft.com/office/drawing/2014/main" id="{C074479E-254F-4F87-89A1-584A8C6EA3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8" name="AutoShape 31">
          <a:extLst>
            <a:ext uri="{FF2B5EF4-FFF2-40B4-BE49-F238E27FC236}">
              <a16:creationId xmlns:a16="http://schemas.microsoft.com/office/drawing/2014/main" id="{3D163A96-01C4-438C-BC96-1F1F3CE1BD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79" name="AutoShape 31">
          <a:extLst>
            <a:ext uri="{FF2B5EF4-FFF2-40B4-BE49-F238E27FC236}">
              <a16:creationId xmlns:a16="http://schemas.microsoft.com/office/drawing/2014/main" id="{35894199-2D5D-498E-9474-2B6F0B2645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0" name="AutoShape 31">
          <a:extLst>
            <a:ext uri="{FF2B5EF4-FFF2-40B4-BE49-F238E27FC236}">
              <a16:creationId xmlns:a16="http://schemas.microsoft.com/office/drawing/2014/main" id="{B01F798B-6FC6-4548-AA41-184706EC5B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1" name="AutoShape 31">
          <a:extLst>
            <a:ext uri="{FF2B5EF4-FFF2-40B4-BE49-F238E27FC236}">
              <a16:creationId xmlns:a16="http://schemas.microsoft.com/office/drawing/2014/main" id="{6AF5043F-EE78-4E01-9E99-E899DF2E62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2" name="AutoShape 31">
          <a:extLst>
            <a:ext uri="{FF2B5EF4-FFF2-40B4-BE49-F238E27FC236}">
              <a16:creationId xmlns:a16="http://schemas.microsoft.com/office/drawing/2014/main" id="{0CD0AACD-5C81-4E7F-91FD-8A59298FDD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3" name="AutoShape 31">
          <a:extLst>
            <a:ext uri="{FF2B5EF4-FFF2-40B4-BE49-F238E27FC236}">
              <a16:creationId xmlns:a16="http://schemas.microsoft.com/office/drawing/2014/main" id="{22430BA3-5853-4D9B-BA43-6E3E3C9D11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4" name="AutoShape 31">
          <a:extLst>
            <a:ext uri="{FF2B5EF4-FFF2-40B4-BE49-F238E27FC236}">
              <a16:creationId xmlns:a16="http://schemas.microsoft.com/office/drawing/2014/main" id="{20281B8C-BB1F-4005-B9BF-3A126C2F8A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5" name="AutoShape 31">
          <a:extLst>
            <a:ext uri="{FF2B5EF4-FFF2-40B4-BE49-F238E27FC236}">
              <a16:creationId xmlns:a16="http://schemas.microsoft.com/office/drawing/2014/main" id="{F6D6461E-F757-4139-8A15-2CB1041277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6" name="AutoShape 31">
          <a:extLst>
            <a:ext uri="{FF2B5EF4-FFF2-40B4-BE49-F238E27FC236}">
              <a16:creationId xmlns:a16="http://schemas.microsoft.com/office/drawing/2014/main" id="{85699FF5-DEB1-4B64-89ED-F0E9EAFE82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7" name="AutoShape 31">
          <a:extLst>
            <a:ext uri="{FF2B5EF4-FFF2-40B4-BE49-F238E27FC236}">
              <a16:creationId xmlns:a16="http://schemas.microsoft.com/office/drawing/2014/main" id="{E77CA761-8FA4-49F9-A171-42850309F5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8" name="AutoShape 31">
          <a:extLst>
            <a:ext uri="{FF2B5EF4-FFF2-40B4-BE49-F238E27FC236}">
              <a16:creationId xmlns:a16="http://schemas.microsoft.com/office/drawing/2014/main" id="{30C51386-1D60-46AA-84B1-55B1E5836D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89" name="AutoShape 31">
          <a:extLst>
            <a:ext uri="{FF2B5EF4-FFF2-40B4-BE49-F238E27FC236}">
              <a16:creationId xmlns:a16="http://schemas.microsoft.com/office/drawing/2014/main" id="{C6620CF8-29DE-4E75-B98E-FC878A76C1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0" name="AutoShape 31">
          <a:extLst>
            <a:ext uri="{FF2B5EF4-FFF2-40B4-BE49-F238E27FC236}">
              <a16:creationId xmlns:a16="http://schemas.microsoft.com/office/drawing/2014/main" id="{95A3CC19-B386-451F-BAEC-A44E905584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1" name="AutoShape 31">
          <a:extLst>
            <a:ext uri="{FF2B5EF4-FFF2-40B4-BE49-F238E27FC236}">
              <a16:creationId xmlns:a16="http://schemas.microsoft.com/office/drawing/2014/main" id="{77E64DE3-3F1A-4D9B-800A-641EE1FE2C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2" name="AutoShape 31">
          <a:extLst>
            <a:ext uri="{FF2B5EF4-FFF2-40B4-BE49-F238E27FC236}">
              <a16:creationId xmlns:a16="http://schemas.microsoft.com/office/drawing/2014/main" id="{8B0C1578-C34F-462F-8712-2AD2A4EFEC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3" name="AutoShape 31">
          <a:extLst>
            <a:ext uri="{FF2B5EF4-FFF2-40B4-BE49-F238E27FC236}">
              <a16:creationId xmlns:a16="http://schemas.microsoft.com/office/drawing/2014/main" id="{59F6DDDE-E41C-482C-BEBD-A25ADF1E3A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4" name="AutoShape 31">
          <a:extLst>
            <a:ext uri="{FF2B5EF4-FFF2-40B4-BE49-F238E27FC236}">
              <a16:creationId xmlns:a16="http://schemas.microsoft.com/office/drawing/2014/main" id="{DF666635-AE62-47F1-BBE6-531F0196B2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5" name="AutoShape 31">
          <a:extLst>
            <a:ext uri="{FF2B5EF4-FFF2-40B4-BE49-F238E27FC236}">
              <a16:creationId xmlns:a16="http://schemas.microsoft.com/office/drawing/2014/main" id="{4651797D-FAB9-4995-A562-032A8E9BC5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6" name="AutoShape 31">
          <a:extLst>
            <a:ext uri="{FF2B5EF4-FFF2-40B4-BE49-F238E27FC236}">
              <a16:creationId xmlns:a16="http://schemas.microsoft.com/office/drawing/2014/main" id="{DE61D045-2A75-49D5-B04B-56372F8FE7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7" name="AutoShape 31">
          <a:extLst>
            <a:ext uri="{FF2B5EF4-FFF2-40B4-BE49-F238E27FC236}">
              <a16:creationId xmlns:a16="http://schemas.microsoft.com/office/drawing/2014/main" id="{E7BAA1FC-9602-4C19-9A71-D619E1BFE5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8" name="AutoShape 31">
          <a:extLst>
            <a:ext uri="{FF2B5EF4-FFF2-40B4-BE49-F238E27FC236}">
              <a16:creationId xmlns:a16="http://schemas.microsoft.com/office/drawing/2014/main" id="{06710DD2-1D73-4743-A64E-BF08822335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199" name="AutoShape 31">
          <a:extLst>
            <a:ext uri="{FF2B5EF4-FFF2-40B4-BE49-F238E27FC236}">
              <a16:creationId xmlns:a16="http://schemas.microsoft.com/office/drawing/2014/main" id="{E45C12B8-2383-4C5E-9CB4-5629BFFE73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0" name="AutoShape 31">
          <a:extLst>
            <a:ext uri="{FF2B5EF4-FFF2-40B4-BE49-F238E27FC236}">
              <a16:creationId xmlns:a16="http://schemas.microsoft.com/office/drawing/2014/main" id="{E80076F8-A0D1-4185-AF76-8150BD8C11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1" name="AutoShape 31">
          <a:extLst>
            <a:ext uri="{FF2B5EF4-FFF2-40B4-BE49-F238E27FC236}">
              <a16:creationId xmlns:a16="http://schemas.microsoft.com/office/drawing/2014/main" id="{A6334313-2540-47FB-A496-D302023391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2" name="AutoShape 31">
          <a:extLst>
            <a:ext uri="{FF2B5EF4-FFF2-40B4-BE49-F238E27FC236}">
              <a16:creationId xmlns:a16="http://schemas.microsoft.com/office/drawing/2014/main" id="{0114D920-257F-46C3-AE78-85EC80E394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3" name="AutoShape 31">
          <a:extLst>
            <a:ext uri="{FF2B5EF4-FFF2-40B4-BE49-F238E27FC236}">
              <a16:creationId xmlns:a16="http://schemas.microsoft.com/office/drawing/2014/main" id="{092656BF-9260-4E89-9ACA-AD3B523B6A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4" name="AutoShape 31">
          <a:extLst>
            <a:ext uri="{FF2B5EF4-FFF2-40B4-BE49-F238E27FC236}">
              <a16:creationId xmlns:a16="http://schemas.microsoft.com/office/drawing/2014/main" id="{D8403BBF-C832-40DC-8DD5-8FE53A90C6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5" name="AutoShape 31">
          <a:extLst>
            <a:ext uri="{FF2B5EF4-FFF2-40B4-BE49-F238E27FC236}">
              <a16:creationId xmlns:a16="http://schemas.microsoft.com/office/drawing/2014/main" id="{DC761A00-23DF-467B-AF31-1903E9E0B1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6" name="AutoShape 31">
          <a:extLst>
            <a:ext uri="{FF2B5EF4-FFF2-40B4-BE49-F238E27FC236}">
              <a16:creationId xmlns:a16="http://schemas.microsoft.com/office/drawing/2014/main" id="{7ED2B5BE-D61E-4AA5-B9F9-201D356755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7" name="AutoShape 31">
          <a:extLst>
            <a:ext uri="{FF2B5EF4-FFF2-40B4-BE49-F238E27FC236}">
              <a16:creationId xmlns:a16="http://schemas.microsoft.com/office/drawing/2014/main" id="{935596A0-DC3C-4A31-BE28-E511090139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8" name="AutoShape 31">
          <a:extLst>
            <a:ext uri="{FF2B5EF4-FFF2-40B4-BE49-F238E27FC236}">
              <a16:creationId xmlns:a16="http://schemas.microsoft.com/office/drawing/2014/main" id="{C497C277-883D-49BF-87CE-F7B20FC1E3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09" name="AutoShape 31">
          <a:extLst>
            <a:ext uri="{FF2B5EF4-FFF2-40B4-BE49-F238E27FC236}">
              <a16:creationId xmlns:a16="http://schemas.microsoft.com/office/drawing/2014/main" id="{D9B51296-F428-43A7-80AC-C77002BA26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0" name="AutoShape 31">
          <a:extLst>
            <a:ext uri="{FF2B5EF4-FFF2-40B4-BE49-F238E27FC236}">
              <a16:creationId xmlns:a16="http://schemas.microsoft.com/office/drawing/2014/main" id="{CF8B00EE-2F0D-424F-B8A5-98B72A3D95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1" name="AutoShape 31">
          <a:extLst>
            <a:ext uri="{FF2B5EF4-FFF2-40B4-BE49-F238E27FC236}">
              <a16:creationId xmlns:a16="http://schemas.microsoft.com/office/drawing/2014/main" id="{9AC81180-57A2-49B3-AC2B-67D4DD60C3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2" name="AutoShape 31">
          <a:extLst>
            <a:ext uri="{FF2B5EF4-FFF2-40B4-BE49-F238E27FC236}">
              <a16:creationId xmlns:a16="http://schemas.microsoft.com/office/drawing/2014/main" id="{DF9C8BC3-934B-41BA-AFAA-CCE70DDB11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3" name="AutoShape 31">
          <a:extLst>
            <a:ext uri="{FF2B5EF4-FFF2-40B4-BE49-F238E27FC236}">
              <a16:creationId xmlns:a16="http://schemas.microsoft.com/office/drawing/2014/main" id="{8E3F517B-4A85-4833-B43D-F70C8463F3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4" name="AutoShape 31">
          <a:extLst>
            <a:ext uri="{FF2B5EF4-FFF2-40B4-BE49-F238E27FC236}">
              <a16:creationId xmlns:a16="http://schemas.microsoft.com/office/drawing/2014/main" id="{802132C9-4F74-4A4D-8709-E30B5BBBDA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5" name="AutoShape 31">
          <a:extLst>
            <a:ext uri="{FF2B5EF4-FFF2-40B4-BE49-F238E27FC236}">
              <a16:creationId xmlns:a16="http://schemas.microsoft.com/office/drawing/2014/main" id="{AE876E64-9028-49C1-B76D-4DD2446846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6" name="AutoShape 31">
          <a:extLst>
            <a:ext uri="{FF2B5EF4-FFF2-40B4-BE49-F238E27FC236}">
              <a16:creationId xmlns:a16="http://schemas.microsoft.com/office/drawing/2014/main" id="{C4485C1D-D4BB-4E63-94BA-EC8EB7723C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7" name="AutoShape 31">
          <a:extLst>
            <a:ext uri="{FF2B5EF4-FFF2-40B4-BE49-F238E27FC236}">
              <a16:creationId xmlns:a16="http://schemas.microsoft.com/office/drawing/2014/main" id="{2B2507F5-AEDE-459C-8139-BDB75B1C9C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8" name="AutoShape 31">
          <a:extLst>
            <a:ext uri="{FF2B5EF4-FFF2-40B4-BE49-F238E27FC236}">
              <a16:creationId xmlns:a16="http://schemas.microsoft.com/office/drawing/2014/main" id="{3632E2D0-4F27-4329-B349-9D7A8B9394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19" name="AutoShape 31">
          <a:extLst>
            <a:ext uri="{FF2B5EF4-FFF2-40B4-BE49-F238E27FC236}">
              <a16:creationId xmlns:a16="http://schemas.microsoft.com/office/drawing/2014/main" id="{AC63249F-92B4-4030-BDE1-8B4BB69162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0" name="AutoShape 31">
          <a:extLst>
            <a:ext uri="{FF2B5EF4-FFF2-40B4-BE49-F238E27FC236}">
              <a16:creationId xmlns:a16="http://schemas.microsoft.com/office/drawing/2014/main" id="{8D53CEF7-8F56-4B54-85ED-8CED6460CF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1" name="AutoShape 31">
          <a:extLst>
            <a:ext uri="{FF2B5EF4-FFF2-40B4-BE49-F238E27FC236}">
              <a16:creationId xmlns:a16="http://schemas.microsoft.com/office/drawing/2014/main" id="{46774345-1CCE-4AF1-BF6E-2D3946BCA6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2" name="AutoShape 31">
          <a:extLst>
            <a:ext uri="{FF2B5EF4-FFF2-40B4-BE49-F238E27FC236}">
              <a16:creationId xmlns:a16="http://schemas.microsoft.com/office/drawing/2014/main" id="{CBC1EC63-FE0C-48F2-A2D3-B6A7C4A03E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3" name="AutoShape 31">
          <a:extLst>
            <a:ext uri="{FF2B5EF4-FFF2-40B4-BE49-F238E27FC236}">
              <a16:creationId xmlns:a16="http://schemas.microsoft.com/office/drawing/2014/main" id="{72037CD1-D613-4BB1-81C3-B05FDF057F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4" name="AutoShape 31">
          <a:extLst>
            <a:ext uri="{FF2B5EF4-FFF2-40B4-BE49-F238E27FC236}">
              <a16:creationId xmlns:a16="http://schemas.microsoft.com/office/drawing/2014/main" id="{22960C13-F5EF-4A28-A9C3-FB0ABED3E8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5" name="AutoShape 31">
          <a:extLst>
            <a:ext uri="{FF2B5EF4-FFF2-40B4-BE49-F238E27FC236}">
              <a16:creationId xmlns:a16="http://schemas.microsoft.com/office/drawing/2014/main" id="{524AAD3D-F782-4EC7-B23E-F4490644A4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6" name="AutoShape 31">
          <a:extLst>
            <a:ext uri="{FF2B5EF4-FFF2-40B4-BE49-F238E27FC236}">
              <a16:creationId xmlns:a16="http://schemas.microsoft.com/office/drawing/2014/main" id="{4C800F60-DC68-4A45-ABF2-A272F5C0DE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7" name="AutoShape 31">
          <a:extLst>
            <a:ext uri="{FF2B5EF4-FFF2-40B4-BE49-F238E27FC236}">
              <a16:creationId xmlns:a16="http://schemas.microsoft.com/office/drawing/2014/main" id="{8C2FAF63-8710-4084-9996-14F41DC47C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8" name="AutoShape 31">
          <a:extLst>
            <a:ext uri="{FF2B5EF4-FFF2-40B4-BE49-F238E27FC236}">
              <a16:creationId xmlns:a16="http://schemas.microsoft.com/office/drawing/2014/main" id="{31A580B0-57B1-4BF8-A504-296FE28787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29" name="AutoShape 31">
          <a:extLst>
            <a:ext uri="{FF2B5EF4-FFF2-40B4-BE49-F238E27FC236}">
              <a16:creationId xmlns:a16="http://schemas.microsoft.com/office/drawing/2014/main" id="{7D20DB17-5FF9-4987-AC1A-46C674378F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0" name="AutoShape 31">
          <a:extLst>
            <a:ext uri="{FF2B5EF4-FFF2-40B4-BE49-F238E27FC236}">
              <a16:creationId xmlns:a16="http://schemas.microsoft.com/office/drawing/2014/main" id="{CAF61793-CA81-4A9B-BADB-103CC60564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1" name="AutoShape 31">
          <a:extLst>
            <a:ext uri="{FF2B5EF4-FFF2-40B4-BE49-F238E27FC236}">
              <a16:creationId xmlns:a16="http://schemas.microsoft.com/office/drawing/2014/main" id="{C975BD95-148E-401B-9E5B-1A9D8D5E0D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2" name="AutoShape 31">
          <a:extLst>
            <a:ext uri="{FF2B5EF4-FFF2-40B4-BE49-F238E27FC236}">
              <a16:creationId xmlns:a16="http://schemas.microsoft.com/office/drawing/2014/main" id="{01427563-BADA-4F29-B378-48D1A7676D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3" name="AutoShape 31">
          <a:extLst>
            <a:ext uri="{FF2B5EF4-FFF2-40B4-BE49-F238E27FC236}">
              <a16:creationId xmlns:a16="http://schemas.microsoft.com/office/drawing/2014/main" id="{C4B12AD6-4E86-4868-9158-0F8625E73E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4" name="AutoShape 31">
          <a:extLst>
            <a:ext uri="{FF2B5EF4-FFF2-40B4-BE49-F238E27FC236}">
              <a16:creationId xmlns:a16="http://schemas.microsoft.com/office/drawing/2014/main" id="{FD576F6F-A2BF-42F8-94BB-E751EBB076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5" name="AutoShape 31">
          <a:extLst>
            <a:ext uri="{FF2B5EF4-FFF2-40B4-BE49-F238E27FC236}">
              <a16:creationId xmlns:a16="http://schemas.microsoft.com/office/drawing/2014/main" id="{0E5B5DAA-9680-4E54-8084-3B5DE953B6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6" name="AutoShape 31">
          <a:extLst>
            <a:ext uri="{FF2B5EF4-FFF2-40B4-BE49-F238E27FC236}">
              <a16:creationId xmlns:a16="http://schemas.microsoft.com/office/drawing/2014/main" id="{A646DE8D-9977-45FF-A9CF-972C3961F1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7" name="AutoShape 31">
          <a:extLst>
            <a:ext uri="{FF2B5EF4-FFF2-40B4-BE49-F238E27FC236}">
              <a16:creationId xmlns:a16="http://schemas.microsoft.com/office/drawing/2014/main" id="{02A27E1B-C284-437A-8351-107CC78A4E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8" name="AutoShape 31">
          <a:extLst>
            <a:ext uri="{FF2B5EF4-FFF2-40B4-BE49-F238E27FC236}">
              <a16:creationId xmlns:a16="http://schemas.microsoft.com/office/drawing/2014/main" id="{BBE8ED83-6F7A-4288-86BA-600C6FE0E4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39" name="AutoShape 31">
          <a:extLst>
            <a:ext uri="{FF2B5EF4-FFF2-40B4-BE49-F238E27FC236}">
              <a16:creationId xmlns:a16="http://schemas.microsoft.com/office/drawing/2014/main" id="{EBD41A73-7C9A-4C4D-B412-B24AC656E6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0" name="AutoShape 31">
          <a:extLst>
            <a:ext uri="{FF2B5EF4-FFF2-40B4-BE49-F238E27FC236}">
              <a16:creationId xmlns:a16="http://schemas.microsoft.com/office/drawing/2014/main" id="{6703D55A-1E64-4526-BB13-359995342A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1" name="AutoShape 31">
          <a:extLst>
            <a:ext uri="{FF2B5EF4-FFF2-40B4-BE49-F238E27FC236}">
              <a16:creationId xmlns:a16="http://schemas.microsoft.com/office/drawing/2014/main" id="{7DFFC0F5-6216-41D6-A8BF-6EFA380D8D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2" name="AutoShape 31">
          <a:extLst>
            <a:ext uri="{FF2B5EF4-FFF2-40B4-BE49-F238E27FC236}">
              <a16:creationId xmlns:a16="http://schemas.microsoft.com/office/drawing/2014/main" id="{9770EF11-941D-47E1-B4BF-2562BB97B0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3" name="AutoShape 31">
          <a:extLst>
            <a:ext uri="{FF2B5EF4-FFF2-40B4-BE49-F238E27FC236}">
              <a16:creationId xmlns:a16="http://schemas.microsoft.com/office/drawing/2014/main" id="{AEB2A67F-F4AA-4018-A406-7D7116E983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4" name="AutoShape 31">
          <a:extLst>
            <a:ext uri="{FF2B5EF4-FFF2-40B4-BE49-F238E27FC236}">
              <a16:creationId xmlns:a16="http://schemas.microsoft.com/office/drawing/2014/main" id="{DE6B0B12-FDB1-4CEC-AFAE-7B8D532A1A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5" name="AutoShape 31">
          <a:extLst>
            <a:ext uri="{FF2B5EF4-FFF2-40B4-BE49-F238E27FC236}">
              <a16:creationId xmlns:a16="http://schemas.microsoft.com/office/drawing/2014/main" id="{98780892-5C5E-4567-A91F-269449845A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6" name="AutoShape 31">
          <a:extLst>
            <a:ext uri="{FF2B5EF4-FFF2-40B4-BE49-F238E27FC236}">
              <a16:creationId xmlns:a16="http://schemas.microsoft.com/office/drawing/2014/main" id="{4095453A-9488-45A4-B746-90F878A068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7" name="AutoShape 31">
          <a:extLst>
            <a:ext uri="{FF2B5EF4-FFF2-40B4-BE49-F238E27FC236}">
              <a16:creationId xmlns:a16="http://schemas.microsoft.com/office/drawing/2014/main" id="{A61CBEF2-B2CE-42F3-9140-B01B4A4EBA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8" name="AutoShape 31">
          <a:extLst>
            <a:ext uri="{FF2B5EF4-FFF2-40B4-BE49-F238E27FC236}">
              <a16:creationId xmlns:a16="http://schemas.microsoft.com/office/drawing/2014/main" id="{2C4DE8FF-8CEE-4004-B729-58AC0085E2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49" name="AutoShape 31">
          <a:extLst>
            <a:ext uri="{FF2B5EF4-FFF2-40B4-BE49-F238E27FC236}">
              <a16:creationId xmlns:a16="http://schemas.microsoft.com/office/drawing/2014/main" id="{74343C5D-0DA1-446B-82B3-CB0C6D14DF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0" name="AutoShape 31">
          <a:extLst>
            <a:ext uri="{FF2B5EF4-FFF2-40B4-BE49-F238E27FC236}">
              <a16:creationId xmlns:a16="http://schemas.microsoft.com/office/drawing/2014/main" id="{BDF6E4FE-0DA8-497D-9873-E1C38B136A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1" name="AutoShape 31">
          <a:extLst>
            <a:ext uri="{FF2B5EF4-FFF2-40B4-BE49-F238E27FC236}">
              <a16:creationId xmlns:a16="http://schemas.microsoft.com/office/drawing/2014/main" id="{E08C9E78-C61C-4157-8C52-0D330260AE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2" name="AutoShape 31">
          <a:extLst>
            <a:ext uri="{FF2B5EF4-FFF2-40B4-BE49-F238E27FC236}">
              <a16:creationId xmlns:a16="http://schemas.microsoft.com/office/drawing/2014/main" id="{AA1BA7E8-7308-46C3-AEBE-DA0B2D3DDB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3" name="AutoShape 31">
          <a:extLst>
            <a:ext uri="{FF2B5EF4-FFF2-40B4-BE49-F238E27FC236}">
              <a16:creationId xmlns:a16="http://schemas.microsoft.com/office/drawing/2014/main" id="{523F14AA-5CF0-4FDD-BFC7-530B777368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4" name="AutoShape 31">
          <a:extLst>
            <a:ext uri="{FF2B5EF4-FFF2-40B4-BE49-F238E27FC236}">
              <a16:creationId xmlns:a16="http://schemas.microsoft.com/office/drawing/2014/main" id="{EF31CF62-0341-4D1A-A46D-D31EC55DC2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5" name="AutoShape 31">
          <a:extLst>
            <a:ext uri="{FF2B5EF4-FFF2-40B4-BE49-F238E27FC236}">
              <a16:creationId xmlns:a16="http://schemas.microsoft.com/office/drawing/2014/main" id="{77B3B462-06AD-4073-AA47-196DFFE04A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6" name="AutoShape 31">
          <a:extLst>
            <a:ext uri="{FF2B5EF4-FFF2-40B4-BE49-F238E27FC236}">
              <a16:creationId xmlns:a16="http://schemas.microsoft.com/office/drawing/2014/main" id="{86117928-42B3-4A67-8423-8385E3484E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7" name="AutoShape 31">
          <a:extLst>
            <a:ext uri="{FF2B5EF4-FFF2-40B4-BE49-F238E27FC236}">
              <a16:creationId xmlns:a16="http://schemas.microsoft.com/office/drawing/2014/main" id="{75CAFD5A-9889-4EB2-8A9C-5B4BB52BBF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8" name="AutoShape 31">
          <a:extLst>
            <a:ext uri="{FF2B5EF4-FFF2-40B4-BE49-F238E27FC236}">
              <a16:creationId xmlns:a16="http://schemas.microsoft.com/office/drawing/2014/main" id="{52E4DEB5-F978-487B-817F-4EAE6FDE60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59" name="AutoShape 31">
          <a:extLst>
            <a:ext uri="{FF2B5EF4-FFF2-40B4-BE49-F238E27FC236}">
              <a16:creationId xmlns:a16="http://schemas.microsoft.com/office/drawing/2014/main" id="{56D8E433-8391-4B7A-84EC-471F779FE0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0" name="AutoShape 31">
          <a:extLst>
            <a:ext uri="{FF2B5EF4-FFF2-40B4-BE49-F238E27FC236}">
              <a16:creationId xmlns:a16="http://schemas.microsoft.com/office/drawing/2014/main" id="{09BDCBE8-AA2E-422A-A603-F8E14E3DC4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1" name="AutoShape 31">
          <a:extLst>
            <a:ext uri="{FF2B5EF4-FFF2-40B4-BE49-F238E27FC236}">
              <a16:creationId xmlns:a16="http://schemas.microsoft.com/office/drawing/2014/main" id="{8B5EB600-A5E2-4B0D-86DB-84ADFDCDBD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2" name="AutoShape 31">
          <a:extLst>
            <a:ext uri="{FF2B5EF4-FFF2-40B4-BE49-F238E27FC236}">
              <a16:creationId xmlns:a16="http://schemas.microsoft.com/office/drawing/2014/main" id="{54515BF3-48FC-452F-97CD-B48DB5AECD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3" name="AutoShape 31">
          <a:extLst>
            <a:ext uri="{FF2B5EF4-FFF2-40B4-BE49-F238E27FC236}">
              <a16:creationId xmlns:a16="http://schemas.microsoft.com/office/drawing/2014/main" id="{1F2507E2-9161-497F-B8AF-E3EE230B5A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4" name="AutoShape 31">
          <a:extLst>
            <a:ext uri="{FF2B5EF4-FFF2-40B4-BE49-F238E27FC236}">
              <a16:creationId xmlns:a16="http://schemas.microsoft.com/office/drawing/2014/main" id="{4B4022EE-ED5A-4DC2-BB07-AECD0FD3E6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5" name="AutoShape 31">
          <a:extLst>
            <a:ext uri="{FF2B5EF4-FFF2-40B4-BE49-F238E27FC236}">
              <a16:creationId xmlns:a16="http://schemas.microsoft.com/office/drawing/2014/main" id="{D0242CCD-A378-46B7-B0EA-8830E6482E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6" name="AutoShape 31">
          <a:extLst>
            <a:ext uri="{FF2B5EF4-FFF2-40B4-BE49-F238E27FC236}">
              <a16:creationId xmlns:a16="http://schemas.microsoft.com/office/drawing/2014/main" id="{A0711D89-4C52-4ACC-8F06-4796984412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7" name="AutoShape 31">
          <a:extLst>
            <a:ext uri="{FF2B5EF4-FFF2-40B4-BE49-F238E27FC236}">
              <a16:creationId xmlns:a16="http://schemas.microsoft.com/office/drawing/2014/main" id="{F2405682-0761-4E5A-BFE5-001FB9E2E6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8" name="AutoShape 31">
          <a:extLst>
            <a:ext uri="{FF2B5EF4-FFF2-40B4-BE49-F238E27FC236}">
              <a16:creationId xmlns:a16="http://schemas.microsoft.com/office/drawing/2014/main" id="{176C39D5-1CBF-4AA5-977F-1264B3C478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69" name="AutoShape 31">
          <a:extLst>
            <a:ext uri="{FF2B5EF4-FFF2-40B4-BE49-F238E27FC236}">
              <a16:creationId xmlns:a16="http://schemas.microsoft.com/office/drawing/2014/main" id="{1125E31E-23A7-4DFE-9799-F8004478D1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0" name="AutoShape 31">
          <a:extLst>
            <a:ext uri="{FF2B5EF4-FFF2-40B4-BE49-F238E27FC236}">
              <a16:creationId xmlns:a16="http://schemas.microsoft.com/office/drawing/2014/main" id="{B934E89C-5F05-443E-A97A-0F4ECB5FEF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1" name="AutoShape 31">
          <a:extLst>
            <a:ext uri="{FF2B5EF4-FFF2-40B4-BE49-F238E27FC236}">
              <a16:creationId xmlns:a16="http://schemas.microsoft.com/office/drawing/2014/main" id="{87BC2A6E-C2E5-4664-A850-20EF95342E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2" name="AutoShape 31">
          <a:extLst>
            <a:ext uri="{FF2B5EF4-FFF2-40B4-BE49-F238E27FC236}">
              <a16:creationId xmlns:a16="http://schemas.microsoft.com/office/drawing/2014/main" id="{45434421-C304-4795-8439-1C8DF6E0CC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3" name="AutoShape 31">
          <a:extLst>
            <a:ext uri="{FF2B5EF4-FFF2-40B4-BE49-F238E27FC236}">
              <a16:creationId xmlns:a16="http://schemas.microsoft.com/office/drawing/2014/main" id="{AFC9BC77-D1B7-439A-BA02-89819D11F4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4" name="AutoShape 31">
          <a:extLst>
            <a:ext uri="{FF2B5EF4-FFF2-40B4-BE49-F238E27FC236}">
              <a16:creationId xmlns:a16="http://schemas.microsoft.com/office/drawing/2014/main" id="{9EE9A15B-DE8C-4FF2-89C0-C566E8D073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5" name="AutoShape 31">
          <a:extLst>
            <a:ext uri="{FF2B5EF4-FFF2-40B4-BE49-F238E27FC236}">
              <a16:creationId xmlns:a16="http://schemas.microsoft.com/office/drawing/2014/main" id="{D0A6184C-C726-4012-BD96-9E0EE95806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6" name="AutoShape 31">
          <a:extLst>
            <a:ext uri="{FF2B5EF4-FFF2-40B4-BE49-F238E27FC236}">
              <a16:creationId xmlns:a16="http://schemas.microsoft.com/office/drawing/2014/main" id="{A8E07E9D-3BCD-485C-8151-FC7CFDA235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7" name="AutoShape 31">
          <a:extLst>
            <a:ext uri="{FF2B5EF4-FFF2-40B4-BE49-F238E27FC236}">
              <a16:creationId xmlns:a16="http://schemas.microsoft.com/office/drawing/2014/main" id="{2CD79B92-0C1D-42DA-B4AC-1C2D375135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8" name="AutoShape 31">
          <a:extLst>
            <a:ext uri="{FF2B5EF4-FFF2-40B4-BE49-F238E27FC236}">
              <a16:creationId xmlns:a16="http://schemas.microsoft.com/office/drawing/2014/main" id="{3F2EC8BF-EFF9-4FAA-9383-7C31676370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79" name="AutoShape 31">
          <a:extLst>
            <a:ext uri="{FF2B5EF4-FFF2-40B4-BE49-F238E27FC236}">
              <a16:creationId xmlns:a16="http://schemas.microsoft.com/office/drawing/2014/main" id="{7D154E3F-129B-4F3D-AC38-FCA8D26FE5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0" name="AutoShape 31">
          <a:extLst>
            <a:ext uri="{FF2B5EF4-FFF2-40B4-BE49-F238E27FC236}">
              <a16:creationId xmlns:a16="http://schemas.microsoft.com/office/drawing/2014/main" id="{5F9C64BA-413D-4A7D-841A-D3FE8241C6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1" name="AutoShape 31">
          <a:extLst>
            <a:ext uri="{FF2B5EF4-FFF2-40B4-BE49-F238E27FC236}">
              <a16:creationId xmlns:a16="http://schemas.microsoft.com/office/drawing/2014/main" id="{76DA886F-A67A-4D59-8308-67B73EB80E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2" name="AutoShape 31">
          <a:extLst>
            <a:ext uri="{FF2B5EF4-FFF2-40B4-BE49-F238E27FC236}">
              <a16:creationId xmlns:a16="http://schemas.microsoft.com/office/drawing/2014/main" id="{D6FB1B38-B7D5-41E7-9DB8-427AB1467D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3" name="AutoShape 31">
          <a:extLst>
            <a:ext uri="{FF2B5EF4-FFF2-40B4-BE49-F238E27FC236}">
              <a16:creationId xmlns:a16="http://schemas.microsoft.com/office/drawing/2014/main" id="{9818A184-3BE3-40A4-B1D6-93066265DA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4" name="AutoShape 31">
          <a:extLst>
            <a:ext uri="{FF2B5EF4-FFF2-40B4-BE49-F238E27FC236}">
              <a16:creationId xmlns:a16="http://schemas.microsoft.com/office/drawing/2014/main" id="{A9AAD3F8-5D74-479E-8E7C-708339B567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5" name="AutoShape 31">
          <a:extLst>
            <a:ext uri="{FF2B5EF4-FFF2-40B4-BE49-F238E27FC236}">
              <a16:creationId xmlns:a16="http://schemas.microsoft.com/office/drawing/2014/main" id="{7D120A07-AD66-4ABF-AD42-4733170395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6" name="AutoShape 31">
          <a:extLst>
            <a:ext uri="{FF2B5EF4-FFF2-40B4-BE49-F238E27FC236}">
              <a16:creationId xmlns:a16="http://schemas.microsoft.com/office/drawing/2014/main" id="{7C4A31A1-539E-4B96-8A5C-F6840FDDE2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7" name="AutoShape 31">
          <a:extLst>
            <a:ext uri="{FF2B5EF4-FFF2-40B4-BE49-F238E27FC236}">
              <a16:creationId xmlns:a16="http://schemas.microsoft.com/office/drawing/2014/main" id="{2FD25F38-04BF-47A5-8703-4D919FDF0F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8" name="AutoShape 31">
          <a:extLst>
            <a:ext uri="{FF2B5EF4-FFF2-40B4-BE49-F238E27FC236}">
              <a16:creationId xmlns:a16="http://schemas.microsoft.com/office/drawing/2014/main" id="{7A5655D1-4002-476E-A0F2-041BB4509A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89" name="AutoShape 31">
          <a:extLst>
            <a:ext uri="{FF2B5EF4-FFF2-40B4-BE49-F238E27FC236}">
              <a16:creationId xmlns:a16="http://schemas.microsoft.com/office/drawing/2014/main" id="{C7BCE375-BB23-48DA-A7F5-79DCB8291B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0" name="AutoShape 31">
          <a:extLst>
            <a:ext uri="{FF2B5EF4-FFF2-40B4-BE49-F238E27FC236}">
              <a16:creationId xmlns:a16="http://schemas.microsoft.com/office/drawing/2014/main" id="{1E2B4B8C-4AB8-4B56-8771-6B45A055D7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1" name="AutoShape 31">
          <a:extLst>
            <a:ext uri="{FF2B5EF4-FFF2-40B4-BE49-F238E27FC236}">
              <a16:creationId xmlns:a16="http://schemas.microsoft.com/office/drawing/2014/main" id="{97BE5E68-8E83-4BA4-8241-6160287356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2" name="AutoShape 31">
          <a:extLst>
            <a:ext uri="{FF2B5EF4-FFF2-40B4-BE49-F238E27FC236}">
              <a16:creationId xmlns:a16="http://schemas.microsoft.com/office/drawing/2014/main" id="{06DCD0C2-03B4-4664-A015-81304B8AB3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3" name="AutoShape 31">
          <a:extLst>
            <a:ext uri="{FF2B5EF4-FFF2-40B4-BE49-F238E27FC236}">
              <a16:creationId xmlns:a16="http://schemas.microsoft.com/office/drawing/2014/main" id="{84AC6E47-C227-47B5-AF67-DBDCB5794E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4" name="AutoShape 31">
          <a:extLst>
            <a:ext uri="{FF2B5EF4-FFF2-40B4-BE49-F238E27FC236}">
              <a16:creationId xmlns:a16="http://schemas.microsoft.com/office/drawing/2014/main" id="{8A5F7632-E50B-4C80-B1A8-ACD9E0EB30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5" name="AutoShape 31">
          <a:extLst>
            <a:ext uri="{FF2B5EF4-FFF2-40B4-BE49-F238E27FC236}">
              <a16:creationId xmlns:a16="http://schemas.microsoft.com/office/drawing/2014/main" id="{DAEDE3DD-4B49-4F97-B0F3-2D412F1932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6" name="AutoShape 31">
          <a:extLst>
            <a:ext uri="{FF2B5EF4-FFF2-40B4-BE49-F238E27FC236}">
              <a16:creationId xmlns:a16="http://schemas.microsoft.com/office/drawing/2014/main" id="{3A9A9BAF-0B74-4823-A186-0522F82E1E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7" name="AutoShape 31">
          <a:extLst>
            <a:ext uri="{FF2B5EF4-FFF2-40B4-BE49-F238E27FC236}">
              <a16:creationId xmlns:a16="http://schemas.microsoft.com/office/drawing/2014/main" id="{9FFF3454-3409-4343-9E51-60990270AE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8" name="AutoShape 31">
          <a:extLst>
            <a:ext uri="{FF2B5EF4-FFF2-40B4-BE49-F238E27FC236}">
              <a16:creationId xmlns:a16="http://schemas.microsoft.com/office/drawing/2014/main" id="{E9828A73-65B4-4991-A1A4-EA2471713D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299" name="AutoShape 31">
          <a:extLst>
            <a:ext uri="{FF2B5EF4-FFF2-40B4-BE49-F238E27FC236}">
              <a16:creationId xmlns:a16="http://schemas.microsoft.com/office/drawing/2014/main" id="{3A217436-599D-4DB1-9A35-41714B516B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0" name="AutoShape 31">
          <a:extLst>
            <a:ext uri="{FF2B5EF4-FFF2-40B4-BE49-F238E27FC236}">
              <a16:creationId xmlns:a16="http://schemas.microsoft.com/office/drawing/2014/main" id="{D516E80E-2815-4D11-B7ED-04F892C706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1" name="AutoShape 31">
          <a:extLst>
            <a:ext uri="{FF2B5EF4-FFF2-40B4-BE49-F238E27FC236}">
              <a16:creationId xmlns:a16="http://schemas.microsoft.com/office/drawing/2014/main" id="{EAC26031-0DF0-460F-8FE7-52DDBABC86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2" name="AutoShape 31">
          <a:extLst>
            <a:ext uri="{FF2B5EF4-FFF2-40B4-BE49-F238E27FC236}">
              <a16:creationId xmlns:a16="http://schemas.microsoft.com/office/drawing/2014/main" id="{E5AD1028-DBAA-4290-A806-745ECD7088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3" name="AutoShape 31">
          <a:extLst>
            <a:ext uri="{FF2B5EF4-FFF2-40B4-BE49-F238E27FC236}">
              <a16:creationId xmlns:a16="http://schemas.microsoft.com/office/drawing/2014/main" id="{03720993-0B37-4FCC-8C95-B9FC943BC8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4" name="AutoShape 31">
          <a:extLst>
            <a:ext uri="{FF2B5EF4-FFF2-40B4-BE49-F238E27FC236}">
              <a16:creationId xmlns:a16="http://schemas.microsoft.com/office/drawing/2014/main" id="{752098A9-C7E4-4012-87AD-97BA6F9FD2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5" name="AutoShape 31">
          <a:extLst>
            <a:ext uri="{FF2B5EF4-FFF2-40B4-BE49-F238E27FC236}">
              <a16:creationId xmlns:a16="http://schemas.microsoft.com/office/drawing/2014/main" id="{0C439C60-DAB5-4F54-9CF9-98503D85CC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6" name="AutoShape 31">
          <a:extLst>
            <a:ext uri="{FF2B5EF4-FFF2-40B4-BE49-F238E27FC236}">
              <a16:creationId xmlns:a16="http://schemas.microsoft.com/office/drawing/2014/main" id="{D108511E-6B50-4426-8A3F-D5839DD854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7" name="AutoShape 31">
          <a:extLst>
            <a:ext uri="{FF2B5EF4-FFF2-40B4-BE49-F238E27FC236}">
              <a16:creationId xmlns:a16="http://schemas.microsoft.com/office/drawing/2014/main" id="{CF21B9DF-09A3-49F3-9AE6-F613890289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8" name="AutoShape 31">
          <a:extLst>
            <a:ext uri="{FF2B5EF4-FFF2-40B4-BE49-F238E27FC236}">
              <a16:creationId xmlns:a16="http://schemas.microsoft.com/office/drawing/2014/main" id="{2D91EC84-E8B7-41E0-BF39-EE6D345099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09" name="AutoShape 31">
          <a:extLst>
            <a:ext uri="{FF2B5EF4-FFF2-40B4-BE49-F238E27FC236}">
              <a16:creationId xmlns:a16="http://schemas.microsoft.com/office/drawing/2014/main" id="{C2F337F9-4A4E-4745-881E-C8886477B2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0" name="AutoShape 31">
          <a:extLst>
            <a:ext uri="{FF2B5EF4-FFF2-40B4-BE49-F238E27FC236}">
              <a16:creationId xmlns:a16="http://schemas.microsoft.com/office/drawing/2014/main" id="{01CCE8EB-0B2C-495A-9BB0-06E2004229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1" name="AutoShape 31">
          <a:extLst>
            <a:ext uri="{FF2B5EF4-FFF2-40B4-BE49-F238E27FC236}">
              <a16:creationId xmlns:a16="http://schemas.microsoft.com/office/drawing/2014/main" id="{AFC39B01-975F-463B-B018-407F055F97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2" name="AutoShape 31">
          <a:extLst>
            <a:ext uri="{FF2B5EF4-FFF2-40B4-BE49-F238E27FC236}">
              <a16:creationId xmlns:a16="http://schemas.microsoft.com/office/drawing/2014/main" id="{474BF08A-E700-418C-A964-9782F72B11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3" name="AutoShape 31">
          <a:extLst>
            <a:ext uri="{FF2B5EF4-FFF2-40B4-BE49-F238E27FC236}">
              <a16:creationId xmlns:a16="http://schemas.microsoft.com/office/drawing/2014/main" id="{ED465EF0-8200-4D18-A164-7833AEC016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4" name="AutoShape 31">
          <a:extLst>
            <a:ext uri="{FF2B5EF4-FFF2-40B4-BE49-F238E27FC236}">
              <a16:creationId xmlns:a16="http://schemas.microsoft.com/office/drawing/2014/main" id="{69A14448-628A-4F92-9EA7-E3028BF793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5" name="AutoShape 31">
          <a:extLst>
            <a:ext uri="{FF2B5EF4-FFF2-40B4-BE49-F238E27FC236}">
              <a16:creationId xmlns:a16="http://schemas.microsoft.com/office/drawing/2014/main" id="{CA3289B4-A920-4D1F-81B3-71204F25D2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6" name="AutoShape 31">
          <a:extLst>
            <a:ext uri="{FF2B5EF4-FFF2-40B4-BE49-F238E27FC236}">
              <a16:creationId xmlns:a16="http://schemas.microsoft.com/office/drawing/2014/main" id="{B8E5932E-29CE-446E-A7D3-7353F26EAE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7" name="AutoShape 31">
          <a:extLst>
            <a:ext uri="{FF2B5EF4-FFF2-40B4-BE49-F238E27FC236}">
              <a16:creationId xmlns:a16="http://schemas.microsoft.com/office/drawing/2014/main" id="{06A7924B-EB4A-415F-9FB7-8F69CCADA7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8" name="AutoShape 31">
          <a:extLst>
            <a:ext uri="{FF2B5EF4-FFF2-40B4-BE49-F238E27FC236}">
              <a16:creationId xmlns:a16="http://schemas.microsoft.com/office/drawing/2014/main" id="{A77D386E-D181-42D5-985C-4AF3282BA6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19" name="AutoShape 31">
          <a:extLst>
            <a:ext uri="{FF2B5EF4-FFF2-40B4-BE49-F238E27FC236}">
              <a16:creationId xmlns:a16="http://schemas.microsoft.com/office/drawing/2014/main" id="{04B5F9BE-D3F3-4AF4-9C85-693A901E95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0" name="AutoShape 31">
          <a:extLst>
            <a:ext uri="{FF2B5EF4-FFF2-40B4-BE49-F238E27FC236}">
              <a16:creationId xmlns:a16="http://schemas.microsoft.com/office/drawing/2014/main" id="{9307DACC-68B1-4D8A-A9BC-DB74B68CFC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1" name="AutoShape 31">
          <a:extLst>
            <a:ext uri="{FF2B5EF4-FFF2-40B4-BE49-F238E27FC236}">
              <a16:creationId xmlns:a16="http://schemas.microsoft.com/office/drawing/2014/main" id="{68B68AFE-0302-4370-A9AC-A005C18F19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2" name="AutoShape 31">
          <a:extLst>
            <a:ext uri="{FF2B5EF4-FFF2-40B4-BE49-F238E27FC236}">
              <a16:creationId xmlns:a16="http://schemas.microsoft.com/office/drawing/2014/main" id="{DBA46770-D80E-4507-9ADA-593159C2AF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3" name="AutoShape 31">
          <a:extLst>
            <a:ext uri="{FF2B5EF4-FFF2-40B4-BE49-F238E27FC236}">
              <a16:creationId xmlns:a16="http://schemas.microsoft.com/office/drawing/2014/main" id="{2B64F0CE-9696-44C1-84C2-4466C2E5B8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4" name="AutoShape 31">
          <a:extLst>
            <a:ext uri="{FF2B5EF4-FFF2-40B4-BE49-F238E27FC236}">
              <a16:creationId xmlns:a16="http://schemas.microsoft.com/office/drawing/2014/main" id="{A8998F2C-1F05-4F1E-A366-AD2312C0FE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5" name="AutoShape 31">
          <a:extLst>
            <a:ext uri="{FF2B5EF4-FFF2-40B4-BE49-F238E27FC236}">
              <a16:creationId xmlns:a16="http://schemas.microsoft.com/office/drawing/2014/main" id="{CE24C4D4-EC00-4B03-BE6E-6254299C67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6" name="AutoShape 31">
          <a:extLst>
            <a:ext uri="{FF2B5EF4-FFF2-40B4-BE49-F238E27FC236}">
              <a16:creationId xmlns:a16="http://schemas.microsoft.com/office/drawing/2014/main" id="{BD5A9B0D-5533-4A9A-B553-9D4E69EC58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7" name="AutoShape 31">
          <a:extLst>
            <a:ext uri="{FF2B5EF4-FFF2-40B4-BE49-F238E27FC236}">
              <a16:creationId xmlns:a16="http://schemas.microsoft.com/office/drawing/2014/main" id="{667A02C3-E710-4785-8D16-BF4BE60023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8" name="AutoShape 31">
          <a:extLst>
            <a:ext uri="{FF2B5EF4-FFF2-40B4-BE49-F238E27FC236}">
              <a16:creationId xmlns:a16="http://schemas.microsoft.com/office/drawing/2014/main" id="{833D10A1-13EE-4469-B255-B7F48C59DE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29" name="AutoShape 31">
          <a:extLst>
            <a:ext uri="{FF2B5EF4-FFF2-40B4-BE49-F238E27FC236}">
              <a16:creationId xmlns:a16="http://schemas.microsoft.com/office/drawing/2014/main" id="{90AD044E-B1EA-40BA-97B2-D3BEA1DE5D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0" name="AutoShape 31">
          <a:extLst>
            <a:ext uri="{FF2B5EF4-FFF2-40B4-BE49-F238E27FC236}">
              <a16:creationId xmlns:a16="http://schemas.microsoft.com/office/drawing/2014/main" id="{BC767F9F-D572-4F6C-A241-BAEAA91519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1" name="AutoShape 31">
          <a:extLst>
            <a:ext uri="{FF2B5EF4-FFF2-40B4-BE49-F238E27FC236}">
              <a16:creationId xmlns:a16="http://schemas.microsoft.com/office/drawing/2014/main" id="{64A58C3E-916D-4FEE-B718-BA02EF7CB7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2" name="AutoShape 31">
          <a:extLst>
            <a:ext uri="{FF2B5EF4-FFF2-40B4-BE49-F238E27FC236}">
              <a16:creationId xmlns:a16="http://schemas.microsoft.com/office/drawing/2014/main" id="{BDBAE767-7A4A-4D0F-8127-E7A41F12D0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3" name="AutoShape 31">
          <a:extLst>
            <a:ext uri="{FF2B5EF4-FFF2-40B4-BE49-F238E27FC236}">
              <a16:creationId xmlns:a16="http://schemas.microsoft.com/office/drawing/2014/main" id="{10D8B748-A69A-4342-B29F-BBDCA5DCF5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4" name="AutoShape 31">
          <a:extLst>
            <a:ext uri="{FF2B5EF4-FFF2-40B4-BE49-F238E27FC236}">
              <a16:creationId xmlns:a16="http://schemas.microsoft.com/office/drawing/2014/main" id="{7D556F01-88A8-4F1E-843C-C5FB5F3222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5" name="AutoShape 31">
          <a:extLst>
            <a:ext uri="{FF2B5EF4-FFF2-40B4-BE49-F238E27FC236}">
              <a16:creationId xmlns:a16="http://schemas.microsoft.com/office/drawing/2014/main" id="{330FABDE-5B99-4310-BF24-1A9272EF8C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6" name="AutoShape 31">
          <a:extLst>
            <a:ext uri="{FF2B5EF4-FFF2-40B4-BE49-F238E27FC236}">
              <a16:creationId xmlns:a16="http://schemas.microsoft.com/office/drawing/2014/main" id="{5CBE490F-9236-476A-A2DC-6497402084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7" name="AutoShape 31">
          <a:extLst>
            <a:ext uri="{FF2B5EF4-FFF2-40B4-BE49-F238E27FC236}">
              <a16:creationId xmlns:a16="http://schemas.microsoft.com/office/drawing/2014/main" id="{68F87355-4D69-494C-9259-BAA70AC4E2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8" name="AutoShape 31">
          <a:extLst>
            <a:ext uri="{FF2B5EF4-FFF2-40B4-BE49-F238E27FC236}">
              <a16:creationId xmlns:a16="http://schemas.microsoft.com/office/drawing/2014/main" id="{812746B5-EE0A-41A2-A326-8449CB2026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39" name="AutoShape 31">
          <a:extLst>
            <a:ext uri="{FF2B5EF4-FFF2-40B4-BE49-F238E27FC236}">
              <a16:creationId xmlns:a16="http://schemas.microsoft.com/office/drawing/2014/main" id="{6D7EFE74-DE4B-4C9E-8BAE-64C8861302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0" name="AutoShape 31">
          <a:extLst>
            <a:ext uri="{FF2B5EF4-FFF2-40B4-BE49-F238E27FC236}">
              <a16:creationId xmlns:a16="http://schemas.microsoft.com/office/drawing/2014/main" id="{76348A74-0BEB-4B25-A902-FED097DCFC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1" name="AutoShape 31">
          <a:extLst>
            <a:ext uri="{FF2B5EF4-FFF2-40B4-BE49-F238E27FC236}">
              <a16:creationId xmlns:a16="http://schemas.microsoft.com/office/drawing/2014/main" id="{F7522AEB-8C7C-4CDE-8C05-771F442470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2" name="AutoShape 31">
          <a:extLst>
            <a:ext uri="{FF2B5EF4-FFF2-40B4-BE49-F238E27FC236}">
              <a16:creationId xmlns:a16="http://schemas.microsoft.com/office/drawing/2014/main" id="{CAA1CE3A-4AA9-46FB-8FD9-ED4DC4B4D4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3" name="AutoShape 31">
          <a:extLst>
            <a:ext uri="{FF2B5EF4-FFF2-40B4-BE49-F238E27FC236}">
              <a16:creationId xmlns:a16="http://schemas.microsoft.com/office/drawing/2014/main" id="{F2B35723-D680-49FF-82BC-875521FF50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4" name="AutoShape 31">
          <a:extLst>
            <a:ext uri="{FF2B5EF4-FFF2-40B4-BE49-F238E27FC236}">
              <a16:creationId xmlns:a16="http://schemas.microsoft.com/office/drawing/2014/main" id="{78AC127C-61D0-4CD5-B4AE-164BD0C600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5" name="AutoShape 31">
          <a:extLst>
            <a:ext uri="{FF2B5EF4-FFF2-40B4-BE49-F238E27FC236}">
              <a16:creationId xmlns:a16="http://schemas.microsoft.com/office/drawing/2014/main" id="{3F91D57E-7613-40A3-8E87-5933EE4E49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6" name="AutoShape 31">
          <a:extLst>
            <a:ext uri="{FF2B5EF4-FFF2-40B4-BE49-F238E27FC236}">
              <a16:creationId xmlns:a16="http://schemas.microsoft.com/office/drawing/2014/main" id="{7E2E7926-3FF5-43A2-9A41-8F4B023275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7" name="AutoShape 31">
          <a:extLst>
            <a:ext uri="{FF2B5EF4-FFF2-40B4-BE49-F238E27FC236}">
              <a16:creationId xmlns:a16="http://schemas.microsoft.com/office/drawing/2014/main" id="{3839189B-A790-4526-8A0C-D44FCE5FEE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8" name="AutoShape 31">
          <a:extLst>
            <a:ext uri="{FF2B5EF4-FFF2-40B4-BE49-F238E27FC236}">
              <a16:creationId xmlns:a16="http://schemas.microsoft.com/office/drawing/2014/main" id="{6B13AE9B-06B8-4283-BB71-54F7BBB1D3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49" name="AutoShape 31">
          <a:extLst>
            <a:ext uri="{FF2B5EF4-FFF2-40B4-BE49-F238E27FC236}">
              <a16:creationId xmlns:a16="http://schemas.microsoft.com/office/drawing/2014/main" id="{84233BFD-1336-4D71-B3FA-6CE3CAD96C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0" name="AutoShape 31">
          <a:extLst>
            <a:ext uri="{FF2B5EF4-FFF2-40B4-BE49-F238E27FC236}">
              <a16:creationId xmlns:a16="http://schemas.microsoft.com/office/drawing/2014/main" id="{518525CB-A6D9-4677-8C93-7B3FEC1DDA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1" name="AutoShape 31">
          <a:extLst>
            <a:ext uri="{FF2B5EF4-FFF2-40B4-BE49-F238E27FC236}">
              <a16:creationId xmlns:a16="http://schemas.microsoft.com/office/drawing/2014/main" id="{81CB9A06-ABCE-4273-B6D5-821C767268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2" name="AutoShape 31">
          <a:extLst>
            <a:ext uri="{FF2B5EF4-FFF2-40B4-BE49-F238E27FC236}">
              <a16:creationId xmlns:a16="http://schemas.microsoft.com/office/drawing/2014/main" id="{370C0FB2-7103-40BB-A7A4-C86285A25A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3" name="AutoShape 31">
          <a:extLst>
            <a:ext uri="{FF2B5EF4-FFF2-40B4-BE49-F238E27FC236}">
              <a16:creationId xmlns:a16="http://schemas.microsoft.com/office/drawing/2014/main" id="{B32B1FAC-209E-4D38-AE69-E5A9E29EFA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4" name="AutoShape 31">
          <a:extLst>
            <a:ext uri="{FF2B5EF4-FFF2-40B4-BE49-F238E27FC236}">
              <a16:creationId xmlns:a16="http://schemas.microsoft.com/office/drawing/2014/main" id="{04ABDE24-280E-488B-8C0B-56FF561AD1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5" name="AutoShape 31">
          <a:extLst>
            <a:ext uri="{FF2B5EF4-FFF2-40B4-BE49-F238E27FC236}">
              <a16:creationId xmlns:a16="http://schemas.microsoft.com/office/drawing/2014/main" id="{4C147713-A91B-403A-8E8D-D9533BE71A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6" name="AutoShape 31">
          <a:extLst>
            <a:ext uri="{FF2B5EF4-FFF2-40B4-BE49-F238E27FC236}">
              <a16:creationId xmlns:a16="http://schemas.microsoft.com/office/drawing/2014/main" id="{53E5CD6C-4A4D-4773-B906-C2A8019FF6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7" name="AutoShape 31">
          <a:extLst>
            <a:ext uri="{FF2B5EF4-FFF2-40B4-BE49-F238E27FC236}">
              <a16:creationId xmlns:a16="http://schemas.microsoft.com/office/drawing/2014/main" id="{4E05FE7C-9503-44E9-B1FE-C4868A3E0A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8" name="AutoShape 31">
          <a:extLst>
            <a:ext uri="{FF2B5EF4-FFF2-40B4-BE49-F238E27FC236}">
              <a16:creationId xmlns:a16="http://schemas.microsoft.com/office/drawing/2014/main" id="{89F1A934-BFB0-4DEF-AFEB-29ACC63AF3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59" name="AutoShape 31">
          <a:extLst>
            <a:ext uri="{FF2B5EF4-FFF2-40B4-BE49-F238E27FC236}">
              <a16:creationId xmlns:a16="http://schemas.microsoft.com/office/drawing/2014/main" id="{E052869C-2738-473B-A4A1-EEDFFA16E5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0" name="AutoShape 31">
          <a:extLst>
            <a:ext uri="{FF2B5EF4-FFF2-40B4-BE49-F238E27FC236}">
              <a16:creationId xmlns:a16="http://schemas.microsoft.com/office/drawing/2014/main" id="{E24F5C92-8D56-46AA-87C1-BB84656A5C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1" name="AutoShape 31">
          <a:extLst>
            <a:ext uri="{FF2B5EF4-FFF2-40B4-BE49-F238E27FC236}">
              <a16:creationId xmlns:a16="http://schemas.microsoft.com/office/drawing/2014/main" id="{29AEEB69-DD41-4DBF-BAF7-C87F387B03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2" name="AutoShape 31">
          <a:extLst>
            <a:ext uri="{FF2B5EF4-FFF2-40B4-BE49-F238E27FC236}">
              <a16:creationId xmlns:a16="http://schemas.microsoft.com/office/drawing/2014/main" id="{63088434-8FFF-4E00-8E7B-A9CDB1FD7E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3" name="AutoShape 31">
          <a:extLst>
            <a:ext uri="{FF2B5EF4-FFF2-40B4-BE49-F238E27FC236}">
              <a16:creationId xmlns:a16="http://schemas.microsoft.com/office/drawing/2014/main" id="{FA4169F8-7BD6-446F-95AB-4B67AF9220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4" name="AutoShape 31">
          <a:extLst>
            <a:ext uri="{FF2B5EF4-FFF2-40B4-BE49-F238E27FC236}">
              <a16:creationId xmlns:a16="http://schemas.microsoft.com/office/drawing/2014/main" id="{623EA29A-DD2E-4489-9B65-C5C17AD0D0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5" name="AutoShape 31">
          <a:extLst>
            <a:ext uri="{FF2B5EF4-FFF2-40B4-BE49-F238E27FC236}">
              <a16:creationId xmlns:a16="http://schemas.microsoft.com/office/drawing/2014/main" id="{89FEA98E-E545-4130-BF7E-01FF8F3CA7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6" name="AutoShape 31">
          <a:extLst>
            <a:ext uri="{FF2B5EF4-FFF2-40B4-BE49-F238E27FC236}">
              <a16:creationId xmlns:a16="http://schemas.microsoft.com/office/drawing/2014/main" id="{ACB40BE1-F7D5-4957-A6B1-ACA6CC0439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7" name="AutoShape 31">
          <a:extLst>
            <a:ext uri="{FF2B5EF4-FFF2-40B4-BE49-F238E27FC236}">
              <a16:creationId xmlns:a16="http://schemas.microsoft.com/office/drawing/2014/main" id="{5779D4BE-62A0-4436-9A6F-A00AD909DE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8" name="AutoShape 31">
          <a:extLst>
            <a:ext uri="{FF2B5EF4-FFF2-40B4-BE49-F238E27FC236}">
              <a16:creationId xmlns:a16="http://schemas.microsoft.com/office/drawing/2014/main" id="{C440C17D-700B-4F6B-99AD-9B0B796EE6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69" name="AutoShape 31">
          <a:extLst>
            <a:ext uri="{FF2B5EF4-FFF2-40B4-BE49-F238E27FC236}">
              <a16:creationId xmlns:a16="http://schemas.microsoft.com/office/drawing/2014/main" id="{DD3574C3-F3E2-40A8-A77B-2259C7F7A8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0" name="AutoShape 31">
          <a:extLst>
            <a:ext uri="{FF2B5EF4-FFF2-40B4-BE49-F238E27FC236}">
              <a16:creationId xmlns:a16="http://schemas.microsoft.com/office/drawing/2014/main" id="{A6683CE6-2795-42C5-A1E7-88EE545BF6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1" name="AutoShape 31">
          <a:extLst>
            <a:ext uri="{FF2B5EF4-FFF2-40B4-BE49-F238E27FC236}">
              <a16:creationId xmlns:a16="http://schemas.microsoft.com/office/drawing/2014/main" id="{98E51409-713D-4CBA-AD31-B13EB19B71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2" name="AutoShape 31">
          <a:extLst>
            <a:ext uri="{FF2B5EF4-FFF2-40B4-BE49-F238E27FC236}">
              <a16:creationId xmlns:a16="http://schemas.microsoft.com/office/drawing/2014/main" id="{7F9058C0-C82F-4978-9D8A-287EE8543D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3" name="AutoShape 31">
          <a:extLst>
            <a:ext uri="{FF2B5EF4-FFF2-40B4-BE49-F238E27FC236}">
              <a16:creationId xmlns:a16="http://schemas.microsoft.com/office/drawing/2014/main" id="{0089B2AA-D833-4799-B9DE-2E6A95F3AF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4" name="AutoShape 31">
          <a:extLst>
            <a:ext uri="{FF2B5EF4-FFF2-40B4-BE49-F238E27FC236}">
              <a16:creationId xmlns:a16="http://schemas.microsoft.com/office/drawing/2014/main" id="{1F518853-03D7-44B6-80B6-3FB57969E1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5" name="AutoShape 31">
          <a:extLst>
            <a:ext uri="{FF2B5EF4-FFF2-40B4-BE49-F238E27FC236}">
              <a16:creationId xmlns:a16="http://schemas.microsoft.com/office/drawing/2014/main" id="{1E52A617-BED9-4E90-87D0-820B7B98BC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6" name="AutoShape 31">
          <a:extLst>
            <a:ext uri="{FF2B5EF4-FFF2-40B4-BE49-F238E27FC236}">
              <a16:creationId xmlns:a16="http://schemas.microsoft.com/office/drawing/2014/main" id="{A8C7FF76-6F45-4E7F-9CBB-D9D52D20A6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7" name="AutoShape 31">
          <a:extLst>
            <a:ext uri="{FF2B5EF4-FFF2-40B4-BE49-F238E27FC236}">
              <a16:creationId xmlns:a16="http://schemas.microsoft.com/office/drawing/2014/main" id="{9A1D0216-B83E-4AFC-92E4-D92EAE21FC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8" name="AutoShape 31">
          <a:extLst>
            <a:ext uri="{FF2B5EF4-FFF2-40B4-BE49-F238E27FC236}">
              <a16:creationId xmlns:a16="http://schemas.microsoft.com/office/drawing/2014/main" id="{99154404-EBD4-4F7E-9E1A-939ABB10B1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79" name="AutoShape 31">
          <a:extLst>
            <a:ext uri="{FF2B5EF4-FFF2-40B4-BE49-F238E27FC236}">
              <a16:creationId xmlns:a16="http://schemas.microsoft.com/office/drawing/2014/main" id="{D2ABC9A2-CF2A-4E08-867D-DD8D9E29B4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0" name="AutoShape 31">
          <a:extLst>
            <a:ext uri="{FF2B5EF4-FFF2-40B4-BE49-F238E27FC236}">
              <a16:creationId xmlns:a16="http://schemas.microsoft.com/office/drawing/2014/main" id="{850B2B46-9439-46DE-B5E7-B065282974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1" name="AutoShape 31">
          <a:extLst>
            <a:ext uri="{FF2B5EF4-FFF2-40B4-BE49-F238E27FC236}">
              <a16:creationId xmlns:a16="http://schemas.microsoft.com/office/drawing/2014/main" id="{722F0DC0-CC46-42EA-9A4B-1B3B978AC3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2" name="AutoShape 31">
          <a:extLst>
            <a:ext uri="{FF2B5EF4-FFF2-40B4-BE49-F238E27FC236}">
              <a16:creationId xmlns:a16="http://schemas.microsoft.com/office/drawing/2014/main" id="{491DA0FF-B013-430C-8548-89DCE81046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3" name="AutoShape 31">
          <a:extLst>
            <a:ext uri="{FF2B5EF4-FFF2-40B4-BE49-F238E27FC236}">
              <a16:creationId xmlns:a16="http://schemas.microsoft.com/office/drawing/2014/main" id="{23BD1B64-9D6E-4ABA-ABD6-C0DF55F884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4" name="AutoShape 31">
          <a:extLst>
            <a:ext uri="{FF2B5EF4-FFF2-40B4-BE49-F238E27FC236}">
              <a16:creationId xmlns:a16="http://schemas.microsoft.com/office/drawing/2014/main" id="{DB4C5FE0-9A28-4243-94DB-BFDC1CA046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5" name="AutoShape 31">
          <a:extLst>
            <a:ext uri="{FF2B5EF4-FFF2-40B4-BE49-F238E27FC236}">
              <a16:creationId xmlns:a16="http://schemas.microsoft.com/office/drawing/2014/main" id="{F33C1E1A-6C39-4668-B104-85C9477923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6" name="AutoShape 31">
          <a:extLst>
            <a:ext uri="{FF2B5EF4-FFF2-40B4-BE49-F238E27FC236}">
              <a16:creationId xmlns:a16="http://schemas.microsoft.com/office/drawing/2014/main" id="{8CCF4AF2-4F9E-48F6-A272-7E4A70DD63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7" name="AutoShape 31">
          <a:extLst>
            <a:ext uri="{FF2B5EF4-FFF2-40B4-BE49-F238E27FC236}">
              <a16:creationId xmlns:a16="http://schemas.microsoft.com/office/drawing/2014/main" id="{6CB7EA12-7F35-4C28-9C1D-2849DF851E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8" name="AutoShape 31">
          <a:extLst>
            <a:ext uri="{FF2B5EF4-FFF2-40B4-BE49-F238E27FC236}">
              <a16:creationId xmlns:a16="http://schemas.microsoft.com/office/drawing/2014/main" id="{6570FF42-0558-4CF8-9372-FE6A58BC15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89" name="AutoShape 31">
          <a:extLst>
            <a:ext uri="{FF2B5EF4-FFF2-40B4-BE49-F238E27FC236}">
              <a16:creationId xmlns:a16="http://schemas.microsoft.com/office/drawing/2014/main" id="{5C7B78DA-E4D8-453C-8A44-5D86644CC5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0" name="AutoShape 31">
          <a:extLst>
            <a:ext uri="{FF2B5EF4-FFF2-40B4-BE49-F238E27FC236}">
              <a16:creationId xmlns:a16="http://schemas.microsoft.com/office/drawing/2014/main" id="{95725CC2-9ECD-4045-A95D-9EC9B31FCD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1" name="AutoShape 31">
          <a:extLst>
            <a:ext uri="{FF2B5EF4-FFF2-40B4-BE49-F238E27FC236}">
              <a16:creationId xmlns:a16="http://schemas.microsoft.com/office/drawing/2014/main" id="{F8E3C010-1603-41D5-A8A5-A5F8BC5C37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2" name="AutoShape 31">
          <a:extLst>
            <a:ext uri="{FF2B5EF4-FFF2-40B4-BE49-F238E27FC236}">
              <a16:creationId xmlns:a16="http://schemas.microsoft.com/office/drawing/2014/main" id="{7C4FA453-BF94-410D-A830-C4AB8EDEC2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3" name="AutoShape 31">
          <a:extLst>
            <a:ext uri="{FF2B5EF4-FFF2-40B4-BE49-F238E27FC236}">
              <a16:creationId xmlns:a16="http://schemas.microsoft.com/office/drawing/2014/main" id="{AD8517A6-CBAF-4654-BD1D-4C4FAC188C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4" name="AutoShape 31">
          <a:extLst>
            <a:ext uri="{FF2B5EF4-FFF2-40B4-BE49-F238E27FC236}">
              <a16:creationId xmlns:a16="http://schemas.microsoft.com/office/drawing/2014/main" id="{746C7544-DC84-4D72-80E6-94D5C2D764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5" name="AutoShape 31">
          <a:extLst>
            <a:ext uri="{FF2B5EF4-FFF2-40B4-BE49-F238E27FC236}">
              <a16:creationId xmlns:a16="http://schemas.microsoft.com/office/drawing/2014/main" id="{99D0024B-95A4-4303-A661-C84CC27F41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6" name="AutoShape 31">
          <a:extLst>
            <a:ext uri="{FF2B5EF4-FFF2-40B4-BE49-F238E27FC236}">
              <a16:creationId xmlns:a16="http://schemas.microsoft.com/office/drawing/2014/main" id="{0C67FC25-5C46-4390-874E-7A7FD6A358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7" name="AutoShape 31">
          <a:extLst>
            <a:ext uri="{FF2B5EF4-FFF2-40B4-BE49-F238E27FC236}">
              <a16:creationId xmlns:a16="http://schemas.microsoft.com/office/drawing/2014/main" id="{C9384992-5F5D-4D29-867F-4B3703A1A6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8" name="AutoShape 31">
          <a:extLst>
            <a:ext uri="{FF2B5EF4-FFF2-40B4-BE49-F238E27FC236}">
              <a16:creationId xmlns:a16="http://schemas.microsoft.com/office/drawing/2014/main" id="{864B8F89-3878-44A3-957C-0126DC4334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399" name="AutoShape 31">
          <a:extLst>
            <a:ext uri="{FF2B5EF4-FFF2-40B4-BE49-F238E27FC236}">
              <a16:creationId xmlns:a16="http://schemas.microsoft.com/office/drawing/2014/main" id="{1BA76187-9FA3-402A-BB54-AD155DACC8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0" name="AutoShape 31">
          <a:extLst>
            <a:ext uri="{FF2B5EF4-FFF2-40B4-BE49-F238E27FC236}">
              <a16:creationId xmlns:a16="http://schemas.microsoft.com/office/drawing/2014/main" id="{727A9BFA-1914-4E9C-B128-BF3EE69154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1" name="AutoShape 31">
          <a:extLst>
            <a:ext uri="{FF2B5EF4-FFF2-40B4-BE49-F238E27FC236}">
              <a16:creationId xmlns:a16="http://schemas.microsoft.com/office/drawing/2014/main" id="{7B501BF1-559C-44CE-9DAA-5BCDBE1A14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2" name="AutoShape 31">
          <a:extLst>
            <a:ext uri="{FF2B5EF4-FFF2-40B4-BE49-F238E27FC236}">
              <a16:creationId xmlns:a16="http://schemas.microsoft.com/office/drawing/2014/main" id="{77353D99-E928-4635-95B8-47325732C1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3" name="AutoShape 31">
          <a:extLst>
            <a:ext uri="{FF2B5EF4-FFF2-40B4-BE49-F238E27FC236}">
              <a16:creationId xmlns:a16="http://schemas.microsoft.com/office/drawing/2014/main" id="{819E0157-84BC-45A7-9AA5-312FE7C6EE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4" name="AutoShape 31">
          <a:extLst>
            <a:ext uri="{FF2B5EF4-FFF2-40B4-BE49-F238E27FC236}">
              <a16:creationId xmlns:a16="http://schemas.microsoft.com/office/drawing/2014/main" id="{6884AFF9-9452-4C40-A560-80F87E9227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5" name="AutoShape 31">
          <a:extLst>
            <a:ext uri="{FF2B5EF4-FFF2-40B4-BE49-F238E27FC236}">
              <a16:creationId xmlns:a16="http://schemas.microsoft.com/office/drawing/2014/main" id="{08062A38-7392-41FE-A346-B4F35048B2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6" name="AutoShape 31">
          <a:extLst>
            <a:ext uri="{FF2B5EF4-FFF2-40B4-BE49-F238E27FC236}">
              <a16:creationId xmlns:a16="http://schemas.microsoft.com/office/drawing/2014/main" id="{7F6B04E5-28C4-49BC-8702-DF5C7888A2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7" name="AutoShape 31">
          <a:extLst>
            <a:ext uri="{FF2B5EF4-FFF2-40B4-BE49-F238E27FC236}">
              <a16:creationId xmlns:a16="http://schemas.microsoft.com/office/drawing/2014/main" id="{662A5D86-4126-4D4C-AE8F-C865B4B1F8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8" name="AutoShape 31">
          <a:extLst>
            <a:ext uri="{FF2B5EF4-FFF2-40B4-BE49-F238E27FC236}">
              <a16:creationId xmlns:a16="http://schemas.microsoft.com/office/drawing/2014/main" id="{94E317C9-9E52-4F06-BABF-742A88E90B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09" name="AutoShape 31">
          <a:extLst>
            <a:ext uri="{FF2B5EF4-FFF2-40B4-BE49-F238E27FC236}">
              <a16:creationId xmlns:a16="http://schemas.microsoft.com/office/drawing/2014/main" id="{ADF2E97E-EF5D-4D18-BCAB-0812EE6503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0" name="AutoShape 31">
          <a:extLst>
            <a:ext uri="{FF2B5EF4-FFF2-40B4-BE49-F238E27FC236}">
              <a16:creationId xmlns:a16="http://schemas.microsoft.com/office/drawing/2014/main" id="{9F4A8CDF-B6B1-45BB-8AF9-7EDBC9A257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1" name="AutoShape 31">
          <a:extLst>
            <a:ext uri="{FF2B5EF4-FFF2-40B4-BE49-F238E27FC236}">
              <a16:creationId xmlns:a16="http://schemas.microsoft.com/office/drawing/2014/main" id="{4644E2D4-1831-4657-80D9-F3BA2AF53D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2" name="AutoShape 31">
          <a:extLst>
            <a:ext uri="{FF2B5EF4-FFF2-40B4-BE49-F238E27FC236}">
              <a16:creationId xmlns:a16="http://schemas.microsoft.com/office/drawing/2014/main" id="{0AE57700-1C46-4E34-9F54-6A50D903BE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3" name="AutoShape 31">
          <a:extLst>
            <a:ext uri="{FF2B5EF4-FFF2-40B4-BE49-F238E27FC236}">
              <a16:creationId xmlns:a16="http://schemas.microsoft.com/office/drawing/2014/main" id="{5DB7FD86-7FEC-40DB-A749-9ABEC9EAC6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4" name="AutoShape 31">
          <a:extLst>
            <a:ext uri="{FF2B5EF4-FFF2-40B4-BE49-F238E27FC236}">
              <a16:creationId xmlns:a16="http://schemas.microsoft.com/office/drawing/2014/main" id="{4233D85A-DA7E-44A6-8A55-3F92ACBECD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5" name="AutoShape 31">
          <a:extLst>
            <a:ext uri="{FF2B5EF4-FFF2-40B4-BE49-F238E27FC236}">
              <a16:creationId xmlns:a16="http://schemas.microsoft.com/office/drawing/2014/main" id="{4F5A4689-5890-4443-A30D-1BE11EEA0D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6" name="AutoShape 31">
          <a:extLst>
            <a:ext uri="{FF2B5EF4-FFF2-40B4-BE49-F238E27FC236}">
              <a16:creationId xmlns:a16="http://schemas.microsoft.com/office/drawing/2014/main" id="{1F44D583-C04D-4490-9999-E4B460F490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7" name="AutoShape 31">
          <a:extLst>
            <a:ext uri="{FF2B5EF4-FFF2-40B4-BE49-F238E27FC236}">
              <a16:creationId xmlns:a16="http://schemas.microsoft.com/office/drawing/2014/main" id="{A4798AC2-CB4A-487F-AC7F-BAD30FBCA8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8" name="AutoShape 31">
          <a:extLst>
            <a:ext uri="{FF2B5EF4-FFF2-40B4-BE49-F238E27FC236}">
              <a16:creationId xmlns:a16="http://schemas.microsoft.com/office/drawing/2014/main" id="{AA16F68B-4E46-4A1D-97B2-0DC1FC57BD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19" name="AutoShape 31">
          <a:extLst>
            <a:ext uri="{FF2B5EF4-FFF2-40B4-BE49-F238E27FC236}">
              <a16:creationId xmlns:a16="http://schemas.microsoft.com/office/drawing/2014/main" id="{FF05D3BE-925D-4CEC-AADC-2E009FB2AA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0" name="AutoShape 31">
          <a:extLst>
            <a:ext uri="{FF2B5EF4-FFF2-40B4-BE49-F238E27FC236}">
              <a16:creationId xmlns:a16="http://schemas.microsoft.com/office/drawing/2014/main" id="{E4AFEB92-7C6F-4ECA-A075-0FF3CA73BC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1" name="AutoShape 31">
          <a:extLst>
            <a:ext uri="{FF2B5EF4-FFF2-40B4-BE49-F238E27FC236}">
              <a16:creationId xmlns:a16="http://schemas.microsoft.com/office/drawing/2014/main" id="{397E7038-2714-48BF-B75D-4D8F7E2202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2" name="AutoShape 31">
          <a:extLst>
            <a:ext uri="{FF2B5EF4-FFF2-40B4-BE49-F238E27FC236}">
              <a16:creationId xmlns:a16="http://schemas.microsoft.com/office/drawing/2014/main" id="{D0CDF044-191F-40AE-902D-CEE917F453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3" name="AutoShape 31">
          <a:extLst>
            <a:ext uri="{FF2B5EF4-FFF2-40B4-BE49-F238E27FC236}">
              <a16:creationId xmlns:a16="http://schemas.microsoft.com/office/drawing/2014/main" id="{046BDDB4-2963-4F42-BAC3-C8C7AAA698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4" name="AutoShape 31">
          <a:extLst>
            <a:ext uri="{FF2B5EF4-FFF2-40B4-BE49-F238E27FC236}">
              <a16:creationId xmlns:a16="http://schemas.microsoft.com/office/drawing/2014/main" id="{2D6E3F54-E0E0-4AB6-944A-738C4DB160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5" name="AutoShape 31">
          <a:extLst>
            <a:ext uri="{FF2B5EF4-FFF2-40B4-BE49-F238E27FC236}">
              <a16:creationId xmlns:a16="http://schemas.microsoft.com/office/drawing/2014/main" id="{4AFB0918-4B18-4ED4-8177-96A7F6AB76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6" name="AutoShape 31">
          <a:extLst>
            <a:ext uri="{FF2B5EF4-FFF2-40B4-BE49-F238E27FC236}">
              <a16:creationId xmlns:a16="http://schemas.microsoft.com/office/drawing/2014/main" id="{F53FE9EB-4EE9-45D9-A165-251A784697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7" name="AutoShape 31">
          <a:extLst>
            <a:ext uri="{FF2B5EF4-FFF2-40B4-BE49-F238E27FC236}">
              <a16:creationId xmlns:a16="http://schemas.microsoft.com/office/drawing/2014/main" id="{203265BC-8F36-459C-8F4A-AD5DB883EC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8" name="AutoShape 31">
          <a:extLst>
            <a:ext uri="{FF2B5EF4-FFF2-40B4-BE49-F238E27FC236}">
              <a16:creationId xmlns:a16="http://schemas.microsoft.com/office/drawing/2014/main" id="{1900732C-08FA-47A0-A25A-87EC2E80B3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29" name="AutoShape 31">
          <a:extLst>
            <a:ext uri="{FF2B5EF4-FFF2-40B4-BE49-F238E27FC236}">
              <a16:creationId xmlns:a16="http://schemas.microsoft.com/office/drawing/2014/main" id="{1DE5DBE3-119C-42DB-9285-31367E05CC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0" name="AutoShape 31">
          <a:extLst>
            <a:ext uri="{FF2B5EF4-FFF2-40B4-BE49-F238E27FC236}">
              <a16:creationId xmlns:a16="http://schemas.microsoft.com/office/drawing/2014/main" id="{FAAF7F5B-5C86-4290-814B-B547394EA6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1" name="AutoShape 31">
          <a:extLst>
            <a:ext uri="{FF2B5EF4-FFF2-40B4-BE49-F238E27FC236}">
              <a16:creationId xmlns:a16="http://schemas.microsoft.com/office/drawing/2014/main" id="{00979D62-8ADC-4645-8685-EDD93CB8A5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2" name="AutoShape 31">
          <a:extLst>
            <a:ext uri="{FF2B5EF4-FFF2-40B4-BE49-F238E27FC236}">
              <a16:creationId xmlns:a16="http://schemas.microsoft.com/office/drawing/2014/main" id="{E826EB09-763F-4128-9A9D-E03306EBD0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3" name="AutoShape 31">
          <a:extLst>
            <a:ext uri="{FF2B5EF4-FFF2-40B4-BE49-F238E27FC236}">
              <a16:creationId xmlns:a16="http://schemas.microsoft.com/office/drawing/2014/main" id="{22B8C0C0-5CCE-4859-A132-6FBBA2EFEE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4" name="AutoShape 31">
          <a:extLst>
            <a:ext uri="{FF2B5EF4-FFF2-40B4-BE49-F238E27FC236}">
              <a16:creationId xmlns:a16="http://schemas.microsoft.com/office/drawing/2014/main" id="{1C6C2339-C928-40DD-B09D-868FFD8D9A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5" name="AutoShape 31">
          <a:extLst>
            <a:ext uri="{FF2B5EF4-FFF2-40B4-BE49-F238E27FC236}">
              <a16:creationId xmlns:a16="http://schemas.microsoft.com/office/drawing/2014/main" id="{8809052A-83CC-4486-8A16-7A1A51FAC4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6" name="AutoShape 31">
          <a:extLst>
            <a:ext uri="{FF2B5EF4-FFF2-40B4-BE49-F238E27FC236}">
              <a16:creationId xmlns:a16="http://schemas.microsoft.com/office/drawing/2014/main" id="{16EF1174-8FE8-4274-A564-814024D76B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7" name="AutoShape 31">
          <a:extLst>
            <a:ext uri="{FF2B5EF4-FFF2-40B4-BE49-F238E27FC236}">
              <a16:creationId xmlns:a16="http://schemas.microsoft.com/office/drawing/2014/main" id="{F8395388-D8F6-4829-8665-B902074293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8" name="AutoShape 31">
          <a:extLst>
            <a:ext uri="{FF2B5EF4-FFF2-40B4-BE49-F238E27FC236}">
              <a16:creationId xmlns:a16="http://schemas.microsoft.com/office/drawing/2014/main" id="{46C359AF-B40B-4DF9-9423-9708A4799B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39" name="AutoShape 31">
          <a:extLst>
            <a:ext uri="{FF2B5EF4-FFF2-40B4-BE49-F238E27FC236}">
              <a16:creationId xmlns:a16="http://schemas.microsoft.com/office/drawing/2014/main" id="{086FFCDE-9416-401D-B330-77BDC90397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0" name="AutoShape 31">
          <a:extLst>
            <a:ext uri="{FF2B5EF4-FFF2-40B4-BE49-F238E27FC236}">
              <a16:creationId xmlns:a16="http://schemas.microsoft.com/office/drawing/2014/main" id="{B3A448B0-B324-4E25-9F6D-8914FC2EFA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1" name="AutoShape 31">
          <a:extLst>
            <a:ext uri="{FF2B5EF4-FFF2-40B4-BE49-F238E27FC236}">
              <a16:creationId xmlns:a16="http://schemas.microsoft.com/office/drawing/2014/main" id="{BEF54CEB-F2F8-42A3-B2D5-FB18965965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2" name="AutoShape 31">
          <a:extLst>
            <a:ext uri="{FF2B5EF4-FFF2-40B4-BE49-F238E27FC236}">
              <a16:creationId xmlns:a16="http://schemas.microsoft.com/office/drawing/2014/main" id="{F58F7983-3126-40C0-BA42-ABB5372BCE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3" name="AutoShape 31">
          <a:extLst>
            <a:ext uri="{FF2B5EF4-FFF2-40B4-BE49-F238E27FC236}">
              <a16:creationId xmlns:a16="http://schemas.microsoft.com/office/drawing/2014/main" id="{3D975420-7963-44D7-8437-AC69E7D212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4" name="AutoShape 31">
          <a:extLst>
            <a:ext uri="{FF2B5EF4-FFF2-40B4-BE49-F238E27FC236}">
              <a16:creationId xmlns:a16="http://schemas.microsoft.com/office/drawing/2014/main" id="{305EF144-A038-4FCC-8056-36DB7D4801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5" name="AutoShape 31">
          <a:extLst>
            <a:ext uri="{FF2B5EF4-FFF2-40B4-BE49-F238E27FC236}">
              <a16:creationId xmlns:a16="http://schemas.microsoft.com/office/drawing/2014/main" id="{39849A24-8972-42DB-A762-7ABD5AD4D7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6" name="AutoShape 31">
          <a:extLst>
            <a:ext uri="{FF2B5EF4-FFF2-40B4-BE49-F238E27FC236}">
              <a16:creationId xmlns:a16="http://schemas.microsoft.com/office/drawing/2014/main" id="{C9F2B12B-FA9A-42F5-A9DC-AF2BC2BBEF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7" name="AutoShape 31">
          <a:extLst>
            <a:ext uri="{FF2B5EF4-FFF2-40B4-BE49-F238E27FC236}">
              <a16:creationId xmlns:a16="http://schemas.microsoft.com/office/drawing/2014/main" id="{ADC19CB3-9350-495A-8F44-33D08A364E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8" name="AutoShape 31">
          <a:extLst>
            <a:ext uri="{FF2B5EF4-FFF2-40B4-BE49-F238E27FC236}">
              <a16:creationId xmlns:a16="http://schemas.microsoft.com/office/drawing/2014/main" id="{45DD595E-2C4A-4DF6-8A5D-AD26A5F1EC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49" name="AutoShape 31">
          <a:extLst>
            <a:ext uri="{FF2B5EF4-FFF2-40B4-BE49-F238E27FC236}">
              <a16:creationId xmlns:a16="http://schemas.microsoft.com/office/drawing/2014/main" id="{027205C3-68F0-4DC3-9EC0-BF57F7D439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0" name="AutoShape 31">
          <a:extLst>
            <a:ext uri="{FF2B5EF4-FFF2-40B4-BE49-F238E27FC236}">
              <a16:creationId xmlns:a16="http://schemas.microsoft.com/office/drawing/2014/main" id="{5F775C3B-8442-4389-81CE-0B23821C3B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1" name="AutoShape 31">
          <a:extLst>
            <a:ext uri="{FF2B5EF4-FFF2-40B4-BE49-F238E27FC236}">
              <a16:creationId xmlns:a16="http://schemas.microsoft.com/office/drawing/2014/main" id="{175DAEFB-E0C8-4075-A8FC-336648F246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2" name="AutoShape 31">
          <a:extLst>
            <a:ext uri="{FF2B5EF4-FFF2-40B4-BE49-F238E27FC236}">
              <a16:creationId xmlns:a16="http://schemas.microsoft.com/office/drawing/2014/main" id="{F51755EE-10A2-465D-A4C8-F908D1393E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3" name="AutoShape 31">
          <a:extLst>
            <a:ext uri="{FF2B5EF4-FFF2-40B4-BE49-F238E27FC236}">
              <a16:creationId xmlns:a16="http://schemas.microsoft.com/office/drawing/2014/main" id="{F2D6E329-139C-4E78-9D9A-F06F8FC36D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4" name="AutoShape 31">
          <a:extLst>
            <a:ext uri="{FF2B5EF4-FFF2-40B4-BE49-F238E27FC236}">
              <a16:creationId xmlns:a16="http://schemas.microsoft.com/office/drawing/2014/main" id="{0DB3A4E6-3997-4A2B-A7D6-FD32FC97B9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5" name="AutoShape 31">
          <a:extLst>
            <a:ext uri="{FF2B5EF4-FFF2-40B4-BE49-F238E27FC236}">
              <a16:creationId xmlns:a16="http://schemas.microsoft.com/office/drawing/2014/main" id="{93501665-3E3A-43A4-A301-9A642A012A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6" name="AutoShape 31">
          <a:extLst>
            <a:ext uri="{FF2B5EF4-FFF2-40B4-BE49-F238E27FC236}">
              <a16:creationId xmlns:a16="http://schemas.microsoft.com/office/drawing/2014/main" id="{95C026F4-C149-4E31-A479-21D5E9943D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7" name="AutoShape 31">
          <a:extLst>
            <a:ext uri="{FF2B5EF4-FFF2-40B4-BE49-F238E27FC236}">
              <a16:creationId xmlns:a16="http://schemas.microsoft.com/office/drawing/2014/main" id="{081366A7-CB1C-4EBB-9537-323EBFF1EF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8" name="AutoShape 31">
          <a:extLst>
            <a:ext uri="{FF2B5EF4-FFF2-40B4-BE49-F238E27FC236}">
              <a16:creationId xmlns:a16="http://schemas.microsoft.com/office/drawing/2014/main" id="{1443E112-235F-4EA2-B69F-20BF09F8FA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59" name="AutoShape 31">
          <a:extLst>
            <a:ext uri="{FF2B5EF4-FFF2-40B4-BE49-F238E27FC236}">
              <a16:creationId xmlns:a16="http://schemas.microsoft.com/office/drawing/2014/main" id="{8349126A-48E5-4D6E-B346-CB0807DC1E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0" name="AutoShape 31">
          <a:extLst>
            <a:ext uri="{FF2B5EF4-FFF2-40B4-BE49-F238E27FC236}">
              <a16:creationId xmlns:a16="http://schemas.microsoft.com/office/drawing/2014/main" id="{7DD44D01-2156-46A8-A924-16261DECF5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1" name="AutoShape 31">
          <a:extLst>
            <a:ext uri="{FF2B5EF4-FFF2-40B4-BE49-F238E27FC236}">
              <a16:creationId xmlns:a16="http://schemas.microsoft.com/office/drawing/2014/main" id="{C2F57530-BEDA-492E-8D3F-386BC841DF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2" name="AutoShape 31">
          <a:extLst>
            <a:ext uri="{FF2B5EF4-FFF2-40B4-BE49-F238E27FC236}">
              <a16:creationId xmlns:a16="http://schemas.microsoft.com/office/drawing/2014/main" id="{5B0BCD9D-0600-4E8B-9379-AF5C8E9624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3" name="AutoShape 31">
          <a:extLst>
            <a:ext uri="{FF2B5EF4-FFF2-40B4-BE49-F238E27FC236}">
              <a16:creationId xmlns:a16="http://schemas.microsoft.com/office/drawing/2014/main" id="{6A1F61E2-8A4D-4540-A86B-986C97CA0D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4" name="AutoShape 31">
          <a:extLst>
            <a:ext uri="{FF2B5EF4-FFF2-40B4-BE49-F238E27FC236}">
              <a16:creationId xmlns:a16="http://schemas.microsoft.com/office/drawing/2014/main" id="{1E16DA21-8E61-44AB-8A72-84F1DB72F3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5" name="AutoShape 31">
          <a:extLst>
            <a:ext uri="{FF2B5EF4-FFF2-40B4-BE49-F238E27FC236}">
              <a16:creationId xmlns:a16="http://schemas.microsoft.com/office/drawing/2014/main" id="{1563E62B-A3A1-44C9-A9C2-814DCFB835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6" name="AutoShape 31">
          <a:extLst>
            <a:ext uri="{FF2B5EF4-FFF2-40B4-BE49-F238E27FC236}">
              <a16:creationId xmlns:a16="http://schemas.microsoft.com/office/drawing/2014/main" id="{20098924-D40D-49EF-A803-2AB8214792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7" name="AutoShape 31">
          <a:extLst>
            <a:ext uri="{FF2B5EF4-FFF2-40B4-BE49-F238E27FC236}">
              <a16:creationId xmlns:a16="http://schemas.microsoft.com/office/drawing/2014/main" id="{E4F82A1A-F183-41BC-9B05-78787C1BB8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8" name="AutoShape 31">
          <a:extLst>
            <a:ext uri="{FF2B5EF4-FFF2-40B4-BE49-F238E27FC236}">
              <a16:creationId xmlns:a16="http://schemas.microsoft.com/office/drawing/2014/main" id="{CFD57E99-7AD4-4B2C-9838-AABFADAA7F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69" name="AutoShape 31">
          <a:extLst>
            <a:ext uri="{FF2B5EF4-FFF2-40B4-BE49-F238E27FC236}">
              <a16:creationId xmlns:a16="http://schemas.microsoft.com/office/drawing/2014/main" id="{BCDA2FF8-BDE2-49D1-B510-AE90B3F82C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0" name="AutoShape 31">
          <a:extLst>
            <a:ext uri="{FF2B5EF4-FFF2-40B4-BE49-F238E27FC236}">
              <a16:creationId xmlns:a16="http://schemas.microsoft.com/office/drawing/2014/main" id="{B636B563-F194-4541-98A3-375B8CB638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1" name="AutoShape 31">
          <a:extLst>
            <a:ext uri="{FF2B5EF4-FFF2-40B4-BE49-F238E27FC236}">
              <a16:creationId xmlns:a16="http://schemas.microsoft.com/office/drawing/2014/main" id="{C3706437-EAA5-4074-BBAF-73A9647A59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2" name="AutoShape 31">
          <a:extLst>
            <a:ext uri="{FF2B5EF4-FFF2-40B4-BE49-F238E27FC236}">
              <a16:creationId xmlns:a16="http://schemas.microsoft.com/office/drawing/2014/main" id="{D508C860-B99F-4296-9224-E7CF5C17C8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3" name="AutoShape 31">
          <a:extLst>
            <a:ext uri="{FF2B5EF4-FFF2-40B4-BE49-F238E27FC236}">
              <a16:creationId xmlns:a16="http://schemas.microsoft.com/office/drawing/2014/main" id="{501CF938-CBBE-4050-A87C-D22C720E38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4" name="AutoShape 31">
          <a:extLst>
            <a:ext uri="{FF2B5EF4-FFF2-40B4-BE49-F238E27FC236}">
              <a16:creationId xmlns:a16="http://schemas.microsoft.com/office/drawing/2014/main" id="{86D4645C-507C-4257-83AB-660E41E5B8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5" name="AutoShape 31">
          <a:extLst>
            <a:ext uri="{FF2B5EF4-FFF2-40B4-BE49-F238E27FC236}">
              <a16:creationId xmlns:a16="http://schemas.microsoft.com/office/drawing/2014/main" id="{A19D18C1-4A1F-4B49-A39A-25F70BCB80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6" name="AutoShape 31">
          <a:extLst>
            <a:ext uri="{FF2B5EF4-FFF2-40B4-BE49-F238E27FC236}">
              <a16:creationId xmlns:a16="http://schemas.microsoft.com/office/drawing/2014/main" id="{8D9A82D0-6797-4806-8F22-DBE030E3FA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7" name="AutoShape 31">
          <a:extLst>
            <a:ext uri="{FF2B5EF4-FFF2-40B4-BE49-F238E27FC236}">
              <a16:creationId xmlns:a16="http://schemas.microsoft.com/office/drawing/2014/main" id="{D5430EC8-DF30-4285-9CA7-AE16B2978F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8" name="AutoShape 31">
          <a:extLst>
            <a:ext uri="{FF2B5EF4-FFF2-40B4-BE49-F238E27FC236}">
              <a16:creationId xmlns:a16="http://schemas.microsoft.com/office/drawing/2014/main" id="{A2F72F27-0F87-4579-9530-CFD9AB28F1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79" name="AutoShape 31">
          <a:extLst>
            <a:ext uri="{FF2B5EF4-FFF2-40B4-BE49-F238E27FC236}">
              <a16:creationId xmlns:a16="http://schemas.microsoft.com/office/drawing/2014/main" id="{10B7178C-5EC9-4856-B3BE-97BDFE2D6F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0" name="AutoShape 31">
          <a:extLst>
            <a:ext uri="{FF2B5EF4-FFF2-40B4-BE49-F238E27FC236}">
              <a16:creationId xmlns:a16="http://schemas.microsoft.com/office/drawing/2014/main" id="{AD632937-1509-4FAD-8B2E-1D1789F335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1" name="AutoShape 31">
          <a:extLst>
            <a:ext uri="{FF2B5EF4-FFF2-40B4-BE49-F238E27FC236}">
              <a16:creationId xmlns:a16="http://schemas.microsoft.com/office/drawing/2014/main" id="{028CE61E-D282-4518-9C06-90E01AF62F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2" name="AutoShape 31">
          <a:extLst>
            <a:ext uri="{FF2B5EF4-FFF2-40B4-BE49-F238E27FC236}">
              <a16:creationId xmlns:a16="http://schemas.microsoft.com/office/drawing/2014/main" id="{6E881102-403B-4F29-AF50-0F416721CF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3" name="AutoShape 31">
          <a:extLst>
            <a:ext uri="{FF2B5EF4-FFF2-40B4-BE49-F238E27FC236}">
              <a16:creationId xmlns:a16="http://schemas.microsoft.com/office/drawing/2014/main" id="{F9351ECE-B630-4BEF-9073-09B4E93343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4" name="AutoShape 31">
          <a:extLst>
            <a:ext uri="{FF2B5EF4-FFF2-40B4-BE49-F238E27FC236}">
              <a16:creationId xmlns:a16="http://schemas.microsoft.com/office/drawing/2014/main" id="{E520D54C-3121-4528-84CC-34B8195FEC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5" name="AutoShape 31">
          <a:extLst>
            <a:ext uri="{FF2B5EF4-FFF2-40B4-BE49-F238E27FC236}">
              <a16:creationId xmlns:a16="http://schemas.microsoft.com/office/drawing/2014/main" id="{7FF88587-EB23-429F-B2B4-7BFB873A93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6" name="AutoShape 31">
          <a:extLst>
            <a:ext uri="{FF2B5EF4-FFF2-40B4-BE49-F238E27FC236}">
              <a16:creationId xmlns:a16="http://schemas.microsoft.com/office/drawing/2014/main" id="{6694BEF5-64F3-481F-8C27-B112A449F7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7" name="AutoShape 31">
          <a:extLst>
            <a:ext uri="{FF2B5EF4-FFF2-40B4-BE49-F238E27FC236}">
              <a16:creationId xmlns:a16="http://schemas.microsoft.com/office/drawing/2014/main" id="{6A57944E-1791-49D3-9586-B55BA8BC62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8" name="AutoShape 31">
          <a:extLst>
            <a:ext uri="{FF2B5EF4-FFF2-40B4-BE49-F238E27FC236}">
              <a16:creationId xmlns:a16="http://schemas.microsoft.com/office/drawing/2014/main" id="{AC153AB3-59F3-4213-B153-3151C47991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89" name="AutoShape 31">
          <a:extLst>
            <a:ext uri="{FF2B5EF4-FFF2-40B4-BE49-F238E27FC236}">
              <a16:creationId xmlns:a16="http://schemas.microsoft.com/office/drawing/2014/main" id="{22A0B924-95D4-499E-BB31-87B8A66366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0" name="AutoShape 31">
          <a:extLst>
            <a:ext uri="{FF2B5EF4-FFF2-40B4-BE49-F238E27FC236}">
              <a16:creationId xmlns:a16="http://schemas.microsoft.com/office/drawing/2014/main" id="{4CD0976D-6CAD-4C11-9B29-B62F1101F1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1" name="AutoShape 31">
          <a:extLst>
            <a:ext uri="{FF2B5EF4-FFF2-40B4-BE49-F238E27FC236}">
              <a16:creationId xmlns:a16="http://schemas.microsoft.com/office/drawing/2014/main" id="{2537E8B9-4265-4321-B4E5-CC11ABBA9E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2" name="AutoShape 31">
          <a:extLst>
            <a:ext uri="{FF2B5EF4-FFF2-40B4-BE49-F238E27FC236}">
              <a16:creationId xmlns:a16="http://schemas.microsoft.com/office/drawing/2014/main" id="{84BAD9B9-9114-4A24-A315-FA9D6371CB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3" name="AutoShape 31">
          <a:extLst>
            <a:ext uri="{FF2B5EF4-FFF2-40B4-BE49-F238E27FC236}">
              <a16:creationId xmlns:a16="http://schemas.microsoft.com/office/drawing/2014/main" id="{87A57370-AA0E-49A8-978F-FCEB5C0B6A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4" name="AutoShape 31">
          <a:extLst>
            <a:ext uri="{FF2B5EF4-FFF2-40B4-BE49-F238E27FC236}">
              <a16:creationId xmlns:a16="http://schemas.microsoft.com/office/drawing/2014/main" id="{4E33A2C6-2D4D-46D6-A270-AF7D98B30E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5" name="AutoShape 31">
          <a:extLst>
            <a:ext uri="{FF2B5EF4-FFF2-40B4-BE49-F238E27FC236}">
              <a16:creationId xmlns:a16="http://schemas.microsoft.com/office/drawing/2014/main" id="{F6D58E3C-20AC-4B4D-9099-E1D3884374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6" name="AutoShape 31">
          <a:extLst>
            <a:ext uri="{FF2B5EF4-FFF2-40B4-BE49-F238E27FC236}">
              <a16:creationId xmlns:a16="http://schemas.microsoft.com/office/drawing/2014/main" id="{CDC28ECF-3D6B-423D-95DC-5051BBF89F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7" name="AutoShape 31">
          <a:extLst>
            <a:ext uri="{FF2B5EF4-FFF2-40B4-BE49-F238E27FC236}">
              <a16:creationId xmlns:a16="http://schemas.microsoft.com/office/drawing/2014/main" id="{C9262662-80DC-4431-BAC1-6E9DB45C1A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8" name="AutoShape 31">
          <a:extLst>
            <a:ext uri="{FF2B5EF4-FFF2-40B4-BE49-F238E27FC236}">
              <a16:creationId xmlns:a16="http://schemas.microsoft.com/office/drawing/2014/main" id="{D2842156-CB7E-4418-9AE6-7A8545A233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499" name="AutoShape 31">
          <a:extLst>
            <a:ext uri="{FF2B5EF4-FFF2-40B4-BE49-F238E27FC236}">
              <a16:creationId xmlns:a16="http://schemas.microsoft.com/office/drawing/2014/main" id="{B62235C5-60B7-44CE-8B1C-CFBA94162E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0" name="AutoShape 31">
          <a:extLst>
            <a:ext uri="{FF2B5EF4-FFF2-40B4-BE49-F238E27FC236}">
              <a16:creationId xmlns:a16="http://schemas.microsoft.com/office/drawing/2014/main" id="{F3CE8F26-4B68-46B1-80B0-3F34B91357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1" name="AutoShape 31">
          <a:extLst>
            <a:ext uri="{FF2B5EF4-FFF2-40B4-BE49-F238E27FC236}">
              <a16:creationId xmlns:a16="http://schemas.microsoft.com/office/drawing/2014/main" id="{8129E74E-EB8C-4A70-A759-8D25AC8199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2" name="AutoShape 31">
          <a:extLst>
            <a:ext uri="{FF2B5EF4-FFF2-40B4-BE49-F238E27FC236}">
              <a16:creationId xmlns:a16="http://schemas.microsoft.com/office/drawing/2014/main" id="{49787B47-5C82-4C1D-A7FF-4CDE635A6D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3" name="AutoShape 31">
          <a:extLst>
            <a:ext uri="{FF2B5EF4-FFF2-40B4-BE49-F238E27FC236}">
              <a16:creationId xmlns:a16="http://schemas.microsoft.com/office/drawing/2014/main" id="{13DBBED0-9878-433C-B32D-AB0F41CF46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4" name="AutoShape 31">
          <a:extLst>
            <a:ext uri="{FF2B5EF4-FFF2-40B4-BE49-F238E27FC236}">
              <a16:creationId xmlns:a16="http://schemas.microsoft.com/office/drawing/2014/main" id="{104EABE9-42D3-411F-A993-3A28EB3D55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5" name="AutoShape 31">
          <a:extLst>
            <a:ext uri="{FF2B5EF4-FFF2-40B4-BE49-F238E27FC236}">
              <a16:creationId xmlns:a16="http://schemas.microsoft.com/office/drawing/2014/main" id="{F6A97EB2-EDD3-40D9-A783-9FC3B4951C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6" name="AutoShape 31">
          <a:extLst>
            <a:ext uri="{FF2B5EF4-FFF2-40B4-BE49-F238E27FC236}">
              <a16:creationId xmlns:a16="http://schemas.microsoft.com/office/drawing/2014/main" id="{CA8A8DB6-3B60-4228-8933-E699C545FE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7" name="AutoShape 31">
          <a:extLst>
            <a:ext uri="{FF2B5EF4-FFF2-40B4-BE49-F238E27FC236}">
              <a16:creationId xmlns:a16="http://schemas.microsoft.com/office/drawing/2014/main" id="{7E4442E0-1378-43ED-86DB-CF502B43DB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8" name="AutoShape 31">
          <a:extLst>
            <a:ext uri="{FF2B5EF4-FFF2-40B4-BE49-F238E27FC236}">
              <a16:creationId xmlns:a16="http://schemas.microsoft.com/office/drawing/2014/main" id="{42719683-A9EE-4C40-9C62-88BF64F627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09" name="AutoShape 31">
          <a:extLst>
            <a:ext uri="{FF2B5EF4-FFF2-40B4-BE49-F238E27FC236}">
              <a16:creationId xmlns:a16="http://schemas.microsoft.com/office/drawing/2014/main" id="{8195E925-0D98-4573-95EF-B06768555A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0" name="AutoShape 31">
          <a:extLst>
            <a:ext uri="{FF2B5EF4-FFF2-40B4-BE49-F238E27FC236}">
              <a16:creationId xmlns:a16="http://schemas.microsoft.com/office/drawing/2014/main" id="{A7CD0092-4609-4F8B-BB20-C85A79BD44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1" name="AutoShape 31">
          <a:extLst>
            <a:ext uri="{FF2B5EF4-FFF2-40B4-BE49-F238E27FC236}">
              <a16:creationId xmlns:a16="http://schemas.microsoft.com/office/drawing/2014/main" id="{32F9418A-B401-49AC-9539-F7910AF2FA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2" name="AutoShape 31">
          <a:extLst>
            <a:ext uri="{FF2B5EF4-FFF2-40B4-BE49-F238E27FC236}">
              <a16:creationId xmlns:a16="http://schemas.microsoft.com/office/drawing/2014/main" id="{01834CA1-02B7-4407-8C1F-D151FD88F9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3" name="AutoShape 31">
          <a:extLst>
            <a:ext uri="{FF2B5EF4-FFF2-40B4-BE49-F238E27FC236}">
              <a16:creationId xmlns:a16="http://schemas.microsoft.com/office/drawing/2014/main" id="{3DE72E90-B35C-499C-8261-999D4C8811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4" name="AutoShape 31">
          <a:extLst>
            <a:ext uri="{FF2B5EF4-FFF2-40B4-BE49-F238E27FC236}">
              <a16:creationId xmlns:a16="http://schemas.microsoft.com/office/drawing/2014/main" id="{ADB12A4F-1C66-45CF-A4BD-888060F52E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5" name="AutoShape 31">
          <a:extLst>
            <a:ext uri="{FF2B5EF4-FFF2-40B4-BE49-F238E27FC236}">
              <a16:creationId xmlns:a16="http://schemas.microsoft.com/office/drawing/2014/main" id="{A20C0A2E-1767-40C3-8676-DEDC0F2DC4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6" name="AutoShape 31">
          <a:extLst>
            <a:ext uri="{FF2B5EF4-FFF2-40B4-BE49-F238E27FC236}">
              <a16:creationId xmlns:a16="http://schemas.microsoft.com/office/drawing/2014/main" id="{748744CC-7F57-4575-A9DE-7F36554673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7" name="AutoShape 31">
          <a:extLst>
            <a:ext uri="{FF2B5EF4-FFF2-40B4-BE49-F238E27FC236}">
              <a16:creationId xmlns:a16="http://schemas.microsoft.com/office/drawing/2014/main" id="{87C0B469-F080-4746-BC74-C8A8A3D087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8" name="AutoShape 31">
          <a:extLst>
            <a:ext uri="{FF2B5EF4-FFF2-40B4-BE49-F238E27FC236}">
              <a16:creationId xmlns:a16="http://schemas.microsoft.com/office/drawing/2014/main" id="{1AD3A185-5BAB-45DB-9326-7C0333460A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19" name="AutoShape 31">
          <a:extLst>
            <a:ext uri="{FF2B5EF4-FFF2-40B4-BE49-F238E27FC236}">
              <a16:creationId xmlns:a16="http://schemas.microsoft.com/office/drawing/2014/main" id="{59E36CAA-D33E-4D16-8CE5-54A6775E1B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0" name="AutoShape 31">
          <a:extLst>
            <a:ext uri="{FF2B5EF4-FFF2-40B4-BE49-F238E27FC236}">
              <a16:creationId xmlns:a16="http://schemas.microsoft.com/office/drawing/2014/main" id="{EF1FE8B9-DD20-4935-8163-E2D2C7392B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1" name="AutoShape 31">
          <a:extLst>
            <a:ext uri="{FF2B5EF4-FFF2-40B4-BE49-F238E27FC236}">
              <a16:creationId xmlns:a16="http://schemas.microsoft.com/office/drawing/2014/main" id="{B059840A-4350-42FD-8361-33929C95BF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2" name="AutoShape 31">
          <a:extLst>
            <a:ext uri="{FF2B5EF4-FFF2-40B4-BE49-F238E27FC236}">
              <a16:creationId xmlns:a16="http://schemas.microsoft.com/office/drawing/2014/main" id="{A7212DD6-5D29-46F9-9FBD-9610FBE9A3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3" name="AutoShape 31">
          <a:extLst>
            <a:ext uri="{FF2B5EF4-FFF2-40B4-BE49-F238E27FC236}">
              <a16:creationId xmlns:a16="http://schemas.microsoft.com/office/drawing/2014/main" id="{842839A8-8256-4164-982E-807F67D81E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4" name="AutoShape 31">
          <a:extLst>
            <a:ext uri="{FF2B5EF4-FFF2-40B4-BE49-F238E27FC236}">
              <a16:creationId xmlns:a16="http://schemas.microsoft.com/office/drawing/2014/main" id="{AE7B2728-92DF-4435-BA87-C14F14D5F8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5" name="AutoShape 31">
          <a:extLst>
            <a:ext uri="{FF2B5EF4-FFF2-40B4-BE49-F238E27FC236}">
              <a16:creationId xmlns:a16="http://schemas.microsoft.com/office/drawing/2014/main" id="{032DFB88-A42B-4CF7-A518-0739B67DA4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6" name="AutoShape 31">
          <a:extLst>
            <a:ext uri="{FF2B5EF4-FFF2-40B4-BE49-F238E27FC236}">
              <a16:creationId xmlns:a16="http://schemas.microsoft.com/office/drawing/2014/main" id="{6BBC2B7C-5F44-44C1-A93A-954C796AA9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7" name="AutoShape 31">
          <a:extLst>
            <a:ext uri="{FF2B5EF4-FFF2-40B4-BE49-F238E27FC236}">
              <a16:creationId xmlns:a16="http://schemas.microsoft.com/office/drawing/2014/main" id="{693113F4-266B-4EBA-827E-6799D47F54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8" name="AutoShape 31">
          <a:extLst>
            <a:ext uri="{FF2B5EF4-FFF2-40B4-BE49-F238E27FC236}">
              <a16:creationId xmlns:a16="http://schemas.microsoft.com/office/drawing/2014/main" id="{80AAC76B-4A8E-4F70-93EF-15DC8343A4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29" name="AutoShape 31">
          <a:extLst>
            <a:ext uri="{FF2B5EF4-FFF2-40B4-BE49-F238E27FC236}">
              <a16:creationId xmlns:a16="http://schemas.microsoft.com/office/drawing/2014/main" id="{403B8AAB-771A-4264-AE11-E20FA3626E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0" name="AutoShape 31">
          <a:extLst>
            <a:ext uri="{FF2B5EF4-FFF2-40B4-BE49-F238E27FC236}">
              <a16:creationId xmlns:a16="http://schemas.microsoft.com/office/drawing/2014/main" id="{FD741BD8-49CE-4D4B-B041-E2A2B074A6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1" name="AutoShape 31">
          <a:extLst>
            <a:ext uri="{FF2B5EF4-FFF2-40B4-BE49-F238E27FC236}">
              <a16:creationId xmlns:a16="http://schemas.microsoft.com/office/drawing/2014/main" id="{3D9F6AD1-35A8-425B-8E77-C75BE5DAE7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2" name="AutoShape 31">
          <a:extLst>
            <a:ext uri="{FF2B5EF4-FFF2-40B4-BE49-F238E27FC236}">
              <a16:creationId xmlns:a16="http://schemas.microsoft.com/office/drawing/2014/main" id="{387B2569-9462-4A30-87CF-9D6DCA3AAF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3" name="AutoShape 31">
          <a:extLst>
            <a:ext uri="{FF2B5EF4-FFF2-40B4-BE49-F238E27FC236}">
              <a16:creationId xmlns:a16="http://schemas.microsoft.com/office/drawing/2014/main" id="{511C7585-0746-4254-9EA4-1F37AAA9D9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4" name="AutoShape 31">
          <a:extLst>
            <a:ext uri="{FF2B5EF4-FFF2-40B4-BE49-F238E27FC236}">
              <a16:creationId xmlns:a16="http://schemas.microsoft.com/office/drawing/2014/main" id="{EC1D42CB-5623-4A28-A76B-2D94FC7DABF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5" name="AutoShape 31">
          <a:extLst>
            <a:ext uri="{FF2B5EF4-FFF2-40B4-BE49-F238E27FC236}">
              <a16:creationId xmlns:a16="http://schemas.microsoft.com/office/drawing/2014/main" id="{0A7F1B16-4B0C-4C2D-8B77-FEEB048D29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6" name="AutoShape 31">
          <a:extLst>
            <a:ext uri="{FF2B5EF4-FFF2-40B4-BE49-F238E27FC236}">
              <a16:creationId xmlns:a16="http://schemas.microsoft.com/office/drawing/2014/main" id="{D6A6311E-BCF3-4439-9D06-6436DE84A3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7" name="AutoShape 31">
          <a:extLst>
            <a:ext uri="{FF2B5EF4-FFF2-40B4-BE49-F238E27FC236}">
              <a16:creationId xmlns:a16="http://schemas.microsoft.com/office/drawing/2014/main" id="{E9372109-EFBA-44F7-BE05-BC468C7357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8" name="AutoShape 31">
          <a:extLst>
            <a:ext uri="{FF2B5EF4-FFF2-40B4-BE49-F238E27FC236}">
              <a16:creationId xmlns:a16="http://schemas.microsoft.com/office/drawing/2014/main" id="{8BADFFB2-358C-45F2-8797-013BE09390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39" name="AutoShape 31">
          <a:extLst>
            <a:ext uri="{FF2B5EF4-FFF2-40B4-BE49-F238E27FC236}">
              <a16:creationId xmlns:a16="http://schemas.microsoft.com/office/drawing/2014/main" id="{E764B4C4-BDDD-4054-9D4D-96B6FD7147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0" name="AutoShape 31">
          <a:extLst>
            <a:ext uri="{FF2B5EF4-FFF2-40B4-BE49-F238E27FC236}">
              <a16:creationId xmlns:a16="http://schemas.microsoft.com/office/drawing/2014/main" id="{8EB978C2-41FD-4965-A309-702C09B8B8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1" name="AutoShape 31">
          <a:extLst>
            <a:ext uri="{FF2B5EF4-FFF2-40B4-BE49-F238E27FC236}">
              <a16:creationId xmlns:a16="http://schemas.microsoft.com/office/drawing/2014/main" id="{6D7DF771-925B-401A-927C-1F697A8429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2" name="AutoShape 31">
          <a:extLst>
            <a:ext uri="{FF2B5EF4-FFF2-40B4-BE49-F238E27FC236}">
              <a16:creationId xmlns:a16="http://schemas.microsoft.com/office/drawing/2014/main" id="{2433F146-A054-4C6B-A0EE-9CC6FAF722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3" name="AutoShape 31">
          <a:extLst>
            <a:ext uri="{FF2B5EF4-FFF2-40B4-BE49-F238E27FC236}">
              <a16:creationId xmlns:a16="http://schemas.microsoft.com/office/drawing/2014/main" id="{A90B01D0-1E1E-43FC-8ED3-C4231BA1B2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4" name="AutoShape 31">
          <a:extLst>
            <a:ext uri="{FF2B5EF4-FFF2-40B4-BE49-F238E27FC236}">
              <a16:creationId xmlns:a16="http://schemas.microsoft.com/office/drawing/2014/main" id="{22203645-069E-4E06-AAF3-B1A30D3EF4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5" name="AutoShape 31">
          <a:extLst>
            <a:ext uri="{FF2B5EF4-FFF2-40B4-BE49-F238E27FC236}">
              <a16:creationId xmlns:a16="http://schemas.microsoft.com/office/drawing/2014/main" id="{89990CE6-12F7-4142-B0D8-4377CC914A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6" name="AutoShape 31">
          <a:extLst>
            <a:ext uri="{FF2B5EF4-FFF2-40B4-BE49-F238E27FC236}">
              <a16:creationId xmlns:a16="http://schemas.microsoft.com/office/drawing/2014/main" id="{2B6CA264-7D7B-4AC1-9F91-01FA837E7F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7" name="AutoShape 31">
          <a:extLst>
            <a:ext uri="{FF2B5EF4-FFF2-40B4-BE49-F238E27FC236}">
              <a16:creationId xmlns:a16="http://schemas.microsoft.com/office/drawing/2014/main" id="{B2ECA413-8369-4A79-BC27-033C8DD2D0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8" name="AutoShape 31">
          <a:extLst>
            <a:ext uri="{FF2B5EF4-FFF2-40B4-BE49-F238E27FC236}">
              <a16:creationId xmlns:a16="http://schemas.microsoft.com/office/drawing/2014/main" id="{DB4833B0-AC8B-44C7-80D3-AFC469C3E3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49" name="AutoShape 31">
          <a:extLst>
            <a:ext uri="{FF2B5EF4-FFF2-40B4-BE49-F238E27FC236}">
              <a16:creationId xmlns:a16="http://schemas.microsoft.com/office/drawing/2014/main" id="{0D54A8AB-9A41-48EF-A585-B1C5764123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0" name="AutoShape 31">
          <a:extLst>
            <a:ext uri="{FF2B5EF4-FFF2-40B4-BE49-F238E27FC236}">
              <a16:creationId xmlns:a16="http://schemas.microsoft.com/office/drawing/2014/main" id="{86B9EB63-B9DF-4250-A3D4-E1AC0296B3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1" name="AutoShape 31">
          <a:extLst>
            <a:ext uri="{FF2B5EF4-FFF2-40B4-BE49-F238E27FC236}">
              <a16:creationId xmlns:a16="http://schemas.microsoft.com/office/drawing/2014/main" id="{D31236AD-2E8E-4D74-8B77-D99899F967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2" name="AutoShape 31">
          <a:extLst>
            <a:ext uri="{FF2B5EF4-FFF2-40B4-BE49-F238E27FC236}">
              <a16:creationId xmlns:a16="http://schemas.microsoft.com/office/drawing/2014/main" id="{73675D5A-6A7E-46E0-A9CC-D4BECBF2A4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3" name="AutoShape 31">
          <a:extLst>
            <a:ext uri="{FF2B5EF4-FFF2-40B4-BE49-F238E27FC236}">
              <a16:creationId xmlns:a16="http://schemas.microsoft.com/office/drawing/2014/main" id="{1729F56E-E41A-482C-BE96-530734D57B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4" name="AutoShape 31">
          <a:extLst>
            <a:ext uri="{FF2B5EF4-FFF2-40B4-BE49-F238E27FC236}">
              <a16:creationId xmlns:a16="http://schemas.microsoft.com/office/drawing/2014/main" id="{FA83482F-91FB-438C-8E70-26D9295A0E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5" name="AutoShape 31">
          <a:extLst>
            <a:ext uri="{FF2B5EF4-FFF2-40B4-BE49-F238E27FC236}">
              <a16:creationId xmlns:a16="http://schemas.microsoft.com/office/drawing/2014/main" id="{C7BF1654-004F-440F-B24F-2166F43D9A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6" name="AutoShape 31">
          <a:extLst>
            <a:ext uri="{FF2B5EF4-FFF2-40B4-BE49-F238E27FC236}">
              <a16:creationId xmlns:a16="http://schemas.microsoft.com/office/drawing/2014/main" id="{57D20839-5CF1-4CA5-AAAD-A832F17E84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7" name="AutoShape 31">
          <a:extLst>
            <a:ext uri="{FF2B5EF4-FFF2-40B4-BE49-F238E27FC236}">
              <a16:creationId xmlns:a16="http://schemas.microsoft.com/office/drawing/2014/main" id="{9FE0ECC4-91E6-4A33-B21B-9E90E3EBF7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8" name="AutoShape 31">
          <a:extLst>
            <a:ext uri="{FF2B5EF4-FFF2-40B4-BE49-F238E27FC236}">
              <a16:creationId xmlns:a16="http://schemas.microsoft.com/office/drawing/2014/main" id="{698DC4C1-602F-42B8-834A-74EB8C04DF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59" name="AutoShape 31">
          <a:extLst>
            <a:ext uri="{FF2B5EF4-FFF2-40B4-BE49-F238E27FC236}">
              <a16:creationId xmlns:a16="http://schemas.microsoft.com/office/drawing/2014/main" id="{09EB73F0-1BBF-4331-A27E-037E105FE3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0" name="AutoShape 31">
          <a:extLst>
            <a:ext uri="{FF2B5EF4-FFF2-40B4-BE49-F238E27FC236}">
              <a16:creationId xmlns:a16="http://schemas.microsoft.com/office/drawing/2014/main" id="{B99EBDD0-2978-488A-BA66-E90B4C252B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1" name="AutoShape 31">
          <a:extLst>
            <a:ext uri="{FF2B5EF4-FFF2-40B4-BE49-F238E27FC236}">
              <a16:creationId xmlns:a16="http://schemas.microsoft.com/office/drawing/2014/main" id="{A1043EAA-CD97-4DE2-8CB2-2EE4FC719A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2" name="AutoShape 31">
          <a:extLst>
            <a:ext uri="{FF2B5EF4-FFF2-40B4-BE49-F238E27FC236}">
              <a16:creationId xmlns:a16="http://schemas.microsoft.com/office/drawing/2014/main" id="{2CEDFD9C-1E72-47D4-993D-4AF8157298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3" name="AutoShape 31">
          <a:extLst>
            <a:ext uri="{FF2B5EF4-FFF2-40B4-BE49-F238E27FC236}">
              <a16:creationId xmlns:a16="http://schemas.microsoft.com/office/drawing/2014/main" id="{77E29298-BF53-48CC-8688-B14DDDFB81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4" name="AutoShape 31">
          <a:extLst>
            <a:ext uri="{FF2B5EF4-FFF2-40B4-BE49-F238E27FC236}">
              <a16:creationId xmlns:a16="http://schemas.microsoft.com/office/drawing/2014/main" id="{A19B71EC-C5C7-4DF1-80B9-D487D467E6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5" name="AutoShape 31">
          <a:extLst>
            <a:ext uri="{FF2B5EF4-FFF2-40B4-BE49-F238E27FC236}">
              <a16:creationId xmlns:a16="http://schemas.microsoft.com/office/drawing/2014/main" id="{86BB8E88-9774-4DC0-AB60-D5ED335596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6" name="AutoShape 31">
          <a:extLst>
            <a:ext uri="{FF2B5EF4-FFF2-40B4-BE49-F238E27FC236}">
              <a16:creationId xmlns:a16="http://schemas.microsoft.com/office/drawing/2014/main" id="{42BA4611-D05C-4D35-8D62-B2B168C78A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7" name="AutoShape 31">
          <a:extLst>
            <a:ext uri="{FF2B5EF4-FFF2-40B4-BE49-F238E27FC236}">
              <a16:creationId xmlns:a16="http://schemas.microsoft.com/office/drawing/2014/main" id="{DB85154A-8A4E-4799-B6CA-3F23B83C2B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8" name="AutoShape 31">
          <a:extLst>
            <a:ext uri="{FF2B5EF4-FFF2-40B4-BE49-F238E27FC236}">
              <a16:creationId xmlns:a16="http://schemas.microsoft.com/office/drawing/2014/main" id="{04F98A28-A74C-437E-B554-A415AD97E4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69" name="AutoShape 31">
          <a:extLst>
            <a:ext uri="{FF2B5EF4-FFF2-40B4-BE49-F238E27FC236}">
              <a16:creationId xmlns:a16="http://schemas.microsoft.com/office/drawing/2014/main" id="{CD301E6B-F318-4D00-8CAD-DBD49475F3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0" name="AutoShape 31">
          <a:extLst>
            <a:ext uri="{FF2B5EF4-FFF2-40B4-BE49-F238E27FC236}">
              <a16:creationId xmlns:a16="http://schemas.microsoft.com/office/drawing/2014/main" id="{EAA24FC5-FCDA-4032-98CB-1D02E211B1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1" name="AutoShape 31">
          <a:extLst>
            <a:ext uri="{FF2B5EF4-FFF2-40B4-BE49-F238E27FC236}">
              <a16:creationId xmlns:a16="http://schemas.microsoft.com/office/drawing/2014/main" id="{FBAD28FF-58BA-4C81-99C6-FA4C8879D0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2" name="AutoShape 31">
          <a:extLst>
            <a:ext uri="{FF2B5EF4-FFF2-40B4-BE49-F238E27FC236}">
              <a16:creationId xmlns:a16="http://schemas.microsoft.com/office/drawing/2014/main" id="{CA2DC679-BA8F-4180-9009-3C5FDEB807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3" name="AutoShape 31">
          <a:extLst>
            <a:ext uri="{FF2B5EF4-FFF2-40B4-BE49-F238E27FC236}">
              <a16:creationId xmlns:a16="http://schemas.microsoft.com/office/drawing/2014/main" id="{562E0FAA-2208-4B02-BA75-07AC365FA4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4" name="AutoShape 31">
          <a:extLst>
            <a:ext uri="{FF2B5EF4-FFF2-40B4-BE49-F238E27FC236}">
              <a16:creationId xmlns:a16="http://schemas.microsoft.com/office/drawing/2014/main" id="{3BF7950B-B20A-481F-93B3-C38C2B34D3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5" name="AutoShape 31">
          <a:extLst>
            <a:ext uri="{FF2B5EF4-FFF2-40B4-BE49-F238E27FC236}">
              <a16:creationId xmlns:a16="http://schemas.microsoft.com/office/drawing/2014/main" id="{14996FFB-5834-4EDB-8BE8-74697B2183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6" name="AutoShape 31">
          <a:extLst>
            <a:ext uri="{FF2B5EF4-FFF2-40B4-BE49-F238E27FC236}">
              <a16:creationId xmlns:a16="http://schemas.microsoft.com/office/drawing/2014/main" id="{B181570B-399A-498C-92B8-220A01177E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7" name="AutoShape 31">
          <a:extLst>
            <a:ext uri="{FF2B5EF4-FFF2-40B4-BE49-F238E27FC236}">
              <a16:creationId xmlns:a16="http://schemas.microsoft.com/office/drawing/2014/main" id="{AD07B2BC-AC6E-4976-927A-8E4D64B929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8" name="AutoShape 31">
          <a:extLst>
            <a:ext uri="{FF2B5EF4-FFF2-40B4-BE49-F238E27FC236}">
              <a16:creationId xmlns:a16="http://schemas.microsoft.com/office/drawing/2014/main" id="{81A7AA4C-4B05-4293-AC1D-D5F0A94F2B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79" name="AutoShape 31">
          <a:extLst>
            <a:ext uri="{FF2B5EF4-FFF2-40B4-BE49-F238E27FC236}">
              <a16:creationId xmlns:a16="http://schemas.microsoft.com/office/drawing/2014/main" id="{24B4B5B6-326D-4CE6-ACA2-917414F0D5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0" name="AutoShape 31">
          <a:extLst>
            <a:ext uri="{FF2B5EF4-FFF2-40B4-BE49-F238E27FC236}">
              <a16:creationId xmlns:a16="http://schemas.microsoft.com/office/drawing/2014/main" id="{2FA5A76A-D28B-4B15-9383-EB6054763A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1" name="AutoShape 31">
          <a:extLst>
            <a:ext uri="{FF2B5EF4-FFF2-40B4-BE49-F238E27FC236}">
              <a16:creationId xmlns:a16="http://schemas.microsoft.com/office/drawing/2014/main" id="{699EF9BE-8E9E-49DB-84AA-572496998E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2" name="AutoShape 31">
          <a:extLst>
            <a:ext uri="{FF2B5EF4-FFF2-40B4-BE49-F238E27FC236}">
              <a16:creationId xmlns:a16="http://schemas.microsoft.com/office/drawing/2014/main" id="{E2460DEB-E2CF-44B0-B2C1-622D9E4F1A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3" name="AutoShape 31">
          <a:extLst>
            <a:ext uri="{FF2B5EF4-FFF2-40B4-BE49-F238E27FC236}">
              <a16:creationId xmlns:a16="http://schemas.microsoft.com/office/drawing/2014/main" id="{AEDDF8C5-76CC-4FEC-BD64-442E2C671A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4" name="AutoShape 31">
          <a:extLst>
            <a:ext uri="{FF2B5EF4-FFF2-40B4-BE49-F238E27FC236}">
              <a16:creationId xmlns:a16="http://schemas.microsoft.com/office/drawing/2014/main" id="{E885F4C1-CD14-4185-BCA2-052068B9A4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5" name="AutoShape 31">
          <a:extLst>
            <a:ext uri="{FF2B5EF4-FFF2-40B4-BE49-F238E27FC236}">
              <a16:creationId xmlns:a16="http://schemas.microsoft.com/office/drawing/2014/main" id="{0FD52403-7881-449A-B747-45DD8EA7C1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6" name="AutoShape 31">
          <a:extLst>
            <a:ext uri="{FF2B5EF4-FFF2-40B4-BE49-F238E27FC236}">
              <a16:creationId xmlns:a16="http://schemas.microsoft.com/office/drawing/2014/main" id="{2C4E9690-AC99-4BFD-BCBB-0503D3BA29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7" name="AutoShape 31">
          <a:extLst>
            <a:ext uri="{FF2B5EF4-FFF2-40B4-BE49-F238E27FC236}">
              <a16:creationId xmlns:a16="http://schemas.microsoft.com/office/drawing/2014/main" id="{85606EFE-3A1D-4BDE-9214-1527916106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8" name="AutoShape 31">
          <a:extLst>
            <a:ext uri="{FF2B5EF4-FFF2-40B4-BE49-F238E27FC236}">
              <a16:creationId xmlns:a16="http://schemas.microsoft.com/office/drawing/2014/main" id="{9D00D989-C68B-43F7-845C-BB2622E49E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89" name="AutoShape 31">
          <a:extLst>
            <a:ext uri="{FF2B5EF4-FFF2-40B4-BE49-F238E27FC236}">
              <a16:creationId xmlns:a16="http://schemas.microsoft.com/office/drawing/2014/main" id="{B246DB37-53EB-4F2B-ACAC-DCE7686CB6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0" name="AutoShape 31">
          <a:extLst>
            <a:ext uri="{FF2B5EF4-FFF2-40B4-BE49-F238E27FC236}">
              <a16:creationId xmlns:a16="http://schemas.microsoft.com/office/drawing/2014/main" id="{E06EFB7A-15A5-4920-9505-72F832E5D4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1" name="AutoShape 31">
          <a:extLst>
            <a:ext uri="{FF2B5EF4-FFF2-40B4-BE49-F238E27FC236}">
              <a16:creationId xmlns:a16="http://schemas.microsoft.com/office/drawing/2014/main" id="{14E45A4C-E744-44FE-9348-E7D5A49EA0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2" name="AutoShape 31">
          <a:extLst>
            <a:ext uri="{FF2B5EF4-FFF2-40B4-BE49-F238E27FC236}">
              <a16:creationId xmlns:a16="http://schemas.microsoft.com/office/drawing/2014/main" id="{C6A819BD-4D17-4A1B-A144-FD61F04AF9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3" name="AutoShape 31">
          <a:extLst>
            <a:ext uri="{FF2B5EF4-FFF2-40B4-BE49-F238E27FC236}">
              <a16:creationId xmlns:a16="http://schemas.microsoft.com/office/drawing/2014/main" id="{037782F8-3DA5-49AE-836F-76D659FB21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4" name="AutoShape 31">
          <a:extLst>
            <a:ext uri="{FF2B5EF4-FFF2-40B4-BE49-F238E27FC236}">
              <a16:creationId xmlns:a16="http://schemas.microsoft.com/office/drawing/2014/main" id="{6F0123E7-2E3A-4594-9700-A424B40BF8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5" name="AutoShape 31">
          <a:extLst>
            <a:ext uri="{FF2B5EF4-FFF2-40B4-BE49-F238E27FC236}">
              <a16:creationId xmlns:a16="http://schemas.microsoft.com/office/drawing/2014/main" id="{099A186D-F2D7-4AB1-8D6E-450541921D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6" name="AutoShape 31">
          <a:extLst>
            <a:ext uri="{FF2B5EF4-FFF2-40B4-BE49-F238E27FC236}">
              <a16:creationId xmlns:a16="http://schemas.microsoft.com/office/drawing/2014/main" id="{E3C0EF55-99DB-461F-8344-8F749F9AA2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7" name="AutoShape 31">
          <a:extLst>
            <a:ext uri="{FF2B5EF4-FFF2-40B4-BE49-F238E27FC236}">
              <a16:creationId xmlns:a16="http://schemas.microsoft.com/office/drawing/2014/main" id="{9684C0F2-2A92-4352-9F50-E7A55AE877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8" name="AutoShape 31">
          <a:extLst>
            <a:ext uri="{FF2B5EF4-FFF2-40B4-BE49-F238E27FC236}">
              <a16:creationId xmlns:a16="http://schemas.microsoft.com/office/drawing/2014/main" id="{327CCA3D-DDF3-49CE-BC7A-ECD00214AF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599" name="AutoShape 31">
          <a:extLst>
            <a:ext uri="{FF2B5EF4-FFF2-40B4-BE49-F238E27FC236}">
              <a16:creationId xmlns:a16="http://schemas.microsoft.com/office/drawing/2014/main" id="{A6A6806E-CBC5-407E-8D92-2A0CFB7526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0" name="AutoShape 31">
          <a:extLst>
            <a:ext uri="{FF2B5EF4-FFF2-40B4-BE49-F238E27FC236}">
              <a16:creationId xmlns:a16="http://schemas.microsoft.com/office/drawing/2014/main" id="{0EBE2804-4CEC-4E50-9857-B34D956E81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1" name="AutoShape 31">
          <a:extLst>
            <a:ext uri="{FF2B5EF4-FFF2-40B4-BE49-F238E27FC236}">
              <a16:creationId xmlns:a16="http://schemas.microsoft.com/office/drawing/2014/main" id="{E3C70984-5B0C-4178-BC82-226123B6C7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2" name="AutoShape 31">
          <a:extLst>
            <a:ext uri="{FF2B5EF4-FFF2-40B4-BE49-F238E27FC236}">
              <a16:creationId xmlns:a16="http://schemas.microsoft.com/office/drawing/2014/main" id="{84936BC8-7B93-4784-B79D-150FD1602F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3" name="AutoShape 31">
          <a:extLst>
            <a:ext uri="{FF2B5EF4-FFF2-40B4-BE49-F238E27FC236}">
              <a16:creationId xmlns:a16="http://schemas.microsoft.com/office/drawing/2014/main" id="{0AA5B7C8-3C36-4A1E-9150-4F69843A00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4" name="AutoShape 31">
          <a:extLst>
            <a:ext uri="{FF2B5EF4-FFF2-40B4-BE49-F238E27FC236}">
              <a16:creationId xmlns:a16="http://schemas.microsoft.com/office/drawing/2014/main" id="{9594EC7B-3278-4E68-8E39-B7540DED43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5" name="AutoShape 31">
          <a:extLst>
            <a:ext uri="{FF2B5EF4-FFF2-40B4-BE49-F238E27FC236}">
              <a16:creationId xmlns:a16="http://schemas.microsoft.com/office/drawing/2014/main" id="{BEA5E8AB-934A-446F-8620-8BADA28FE9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6" name="AutoShape 31">
          <a:extLst>
            <a:ext uri="{FF2B5EF4-FFF2-40B4-BE49-F238E27FC236}">
              <a16:creationId xmlns:a16="http://schemas.microsoft.com/office/drawing/2014/main" id="{60FC4D97-DEBD-4479-8510-BB16D64332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7" name="AutoShape 31">
          <a:extLst>
            <a:ext uri="{FF2B5EF4-FFF2-40B4-BE49-F238E27FC236}">
              <a16:creationId xmlns:a16="http://schemas.microsoft.com/office/drawing/2014/main" id="{4B14CE63-5E7C-434D-A99C-2DF6515F81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8" name="AutoShape 31">
          <a:extLst>
            <a:ext uri="{FF2B5EF4-FFF2-40B4-BE49-F238E27FC236}">
              <a16:creationId xmlns:a16="http://schemas.microsoft.com/office/drawing/2014/main" id="{E5F4287D-038B-4818-8E61-B4C86DA8A5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09" name="AutoShape 31">
          <a:extLst>
            <a:ext uri="{FF2B5EF4-FFF2-40B4-BE49-F238E27FC236}">
              <a16:creationId xmlns:a16="http://schemas.microsoft.com/office/drawing/2014/main" id="{A679C657-D51C-4A61-AE42-43E2370186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0" name="AutoShape 31">
          <a:extLst>
            <a:ext uri="{FF2B5EF4-FFF2-40B4-BE49-F238E27FC236}">
              <a16:creationId xmlns:a16="http://schemas.microsoft.com/office/drawing/2014/main" id="{31839EBD-1183-4490-852E-20784A4E61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1" name="AutoShape 31">
          <a:extLst>
            <a:ext uri="{FF2B5EF4-FFF2-40B4-BE49-F238E27FC236}">
              <a16:creationId xmlns:a16="http://schemas.microsoft.com/office/drawing/2014/main" id="{6FF573A4-1A12-4A9D-8B79-A48BF34FC9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2" name="AutoShape 31">
          <a:extLst>
            <a:ext uri="{FF2B5EF4-FFF2-40B4-BE49-F238E27FC236}">
              <a16:creationId xmlns:a16="http://schemas.microsoft.com/office/drawing/2014/main" id="{35B8DD0C-AB12-49F7-9127-870BEC863A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3" name="AutoShape 31">
          <a:extLst>
            <a:ext uri="{FF2B5EF4-FFF2-40B4-BE49-F238E27FC236}">
              <a16:creationId xmlns:a16="http://schemas.microsoft.com/office/drawing/2014/main" id="{0C7A813F-57C7-465D-B7A5-A033792835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4" name="AutoShape 31">
          <a:extLst>
            <a:ext uri="{FF2B5EF4-FFF2-40B4-BE49-F238E27FC236}">
              <a16:creationId xmlns:a16="http://schemas.microsoft.com/office/drawing/2014/main" id="{D41D0F08-C016-4F30-A908-112FAC9F6F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5" name="AutoShape 31">
          <a:extLst>
            <a:ext uri="{FF2B5EF4-FFF2-40B4-BE49-F238E27FC236}">
              <a16:creationId xmlns:a16="http://schemas.microsoft.com/office/drawing/2014/main" id="{72DA0546-D027-4960-BE60-530FE535E6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6" name="AutoShape 31">
          <a:extLst>
            <a:ext uri="{FF2B5EF4-FFF2-40B4-BE49-F238E27FC236}">
              <a16:creationId xmlns:a16="http://schemas.microsoft.com/office/drawing/2014/main" id="{0233796C-84CE-4FA9-B315-4F00890485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7" name="AutoShape 31">
          <a:extLst>
            <a:ext uri="{FF2B5EF4-FFF2-40B4-BE49-F238E27FC236}">
              <a16:creationId xmlns:a16="http://schemas.microsoft.com/office/drawing/2014/main" id="{DE1CA357-9C79-4F24-AFF9-5ECE2B98E6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8" name="AutoShape 31">
          <a:extLst>
            <a:ext uri="{FF2B5EF4-FFF2-40B4-BE49-F238E27FC236}">
              <a16:creationId xmlns:a16="http://schemas.microsoft.com/office/drawing/2014/main" id="{C34586D8-080B-4DAE-87CA-B2A93222B8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19" name="AutoShape 31">
          <a:extLst>
            <a:ext uri="{FF2B5EF4-FFF2-40B4-BE49-F238E27FC236}">
              <a16:creationId xmlns:a16="http://schemas.microsoft.com/office/drawing/2014/main" id="{367EBBE4-4770-4071-BB9D-AC3DAEBAE2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0" name="AutoShape 31">
          <a:extLst>
            <a:ext uri="{FF2B5EF4-FFF2-40B4-BE49-F238E27FC236}">
              <a16:creationId xmlns:a16="http://schemas.microsoft.com/office/drawing/2014/main" id="{52C8B47A-A15B-4E60-AA62-CC8DCE3086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1" name="AutoShape 31">
          <a:extLst>
            <a:ext uri="{FF2B5EF4-FFF2-40B4-BE49-F238E27FC236}">
              <a16:creationId xmlns:a16="http://schemas.microsoft.com/office/drawing/2014/main" id="{BEAA14E6-2DD7-45F9-B478-B0F1902A0A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2" name="AutoShape 31">
          <a:extLst>
            <a:ext uri="{FF2B5EF4-FFF2-40B4-BE49-F238E27FC236}">
              <a16:creationId xmlns:a16="http://schemas.microsoft.com/office/drawing/2014/main" id="{0048FFBF-CF12-4E93-BD0C-A264B68B1F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3" name="AutoShape 31">
          <a:extLst>
            <a:ext uri="{FF2B5EF4-FFF2-40B4-BE49-F238E27FC236}">
              <a16:creationId xmlns:a16="http://schemas.microsoft.com/office/drawing/2014/main" id="{9DAABECD-A312-472D-9A75-CA8929AFAA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4" name="AutoShape 31">
          <a:extLst>
            <a:ext uri="{FF2B5EF4-FFF2-40B4-BE49-F238E27FC236}">
              <a16:creationId xmlns:a16="http://schemas.microsoft.com/office/drawing/2014/main" id="{B8D44CFE-DD69-49D5-AA72-4C9B31D836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5" name="AutoShape 31">
          <a:extLst>
            <a:ext uri="{FF2B5EF4-FFF2-40B4-BE49-F238E27FC236}">
              <a16:creationId xmlns:a16="http://schemas.microsoft.com/office/drawing/2014/main" id="{1FFF6960-2AFE-4AB2-8F34-56BD5596BC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6" name="AutoShape 31">
          <a:extLst>
            <a:ext uri="{FF2B5EF4-FFF2-40B4-BE49-F238E27FC236}">
              <a16:creationId xmlns:a16="http://schemas.microsoft.com/office/drawing/2014/main" id="{DB480694-6950-419F-ABA1-A518975E5F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7" name="AutoShape 31">
          <a:extLst>
            <a:ext uri="{FF2B5EF4-FFF2-40B4-BE49-F238E27FC236}">
              <a16:creationId xmlns:a16="http://schemas.microsoft.com/office/drawing/2014/main" id="{950621C0-83B3-46B5-B777-0BBD84DEB9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8" name="AutoShape 31">
          <a:extLst>
            <a:ext uri="{FF2B5EF4-FFF2-40B4-BE49-F238E27FC236}">
              <a16:creationId xmlns:a16="http://schemas.microsoft.com/office/drawing/2014/main" id="{BCAF1D5D-6975-4EB0-B331-85C3DE620B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29" name="AutoShape 31">
          <a:extLst>
            <a:ext uri="{FF2B5EF4-FFF2-40B4-BE49-F238E27FC236}">
              <a16:creationId xmlns:a16="http://schemas.microsoft.com/office/drawing/2014/main" id="{46E5F4BF-61A4-4928-A14F-D5C5C9A475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0" name="AutoShape 31">
          <a:extLst>
            <a:ext uri="{FF2B5EF4-FFF2-40B4-BE49-F238E27FC236}">
              <a16:creationId xmlns:a16="http://schemas.microsoft.com/office/drawing/2014/main" id="{ED3BC3EE-295D-4E86-A36D-BC897ACF9A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1" name="AutoShape 31">
          <a:extLst>
            <a:ext uri="{FF2B5EF4-FFF2-40B4-BE49-F238E27FC236}">
              <a16:creationId xmlns:a16="http://schemas.microsoft.com/office/drawing/2014/main" id="{57CBF236-CC2E-414A-8951-2288BB8566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2" name="AutoShape 31">
          <a:extLst>
            <a:ext uri="{FF2B5EF4-FFF2-40B4-BE49-F238E27FC236}">
              <a16:creationId xmlns:a16="http://schemas.microsoft.com/office/drawing/2014/main" id="{A9D789C0-E8E6-4163-A94D-3AD7B3D2CF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3" name="AutoShape 31">
          <a:extLst>
            <a:ext uri="{FF2B5EF4-FFF2-40B4-BE49-F238E27FC236}">
              <a16:creationId xmlns:a16="http://schemas.microsoft.com/office/drawing/2014/main" id="{8F1BB584-DE2B-4572-87F3-A6A9477A46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4" name="AutoShape 31">
          <a:extLst>
            <a:ext uri="{FF2B5EF4-FFF2-40B4-BE49-F238E27FC236}">
              <a16:creationId xmlns:a16="http://schemas.microsoft.com/office/drawing/2014/main" id="{80138C1B-179C-492C-BE99-DC39410132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5" name="AutoShape 31">
          <a:extLst>
            <a:ext uri="{FF2B5EF4-FFF2-40B4-BE49-F238E27FC236}">
              <a16:creationId xmlns:a16="http://schemas.microsoft.com/office/drawing/2014/main" id="{3438F0B3-6389-46F8-9396-A4B0E4E368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6" name="AutoShape 31">
          <a:extLst>
            <a:ext uri="{FF2B5EF4-FFF2-40B4-BE49-F238E27FC236}">
              <a16:creationId xmlns:a16="http://schemas.microsoft.com/office/drawing/2014/main" id="{A0B364D3-5D09-4403-BE52-661682F697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7" name="AutoShape 31">
          <a:extLst>
            <a:ext uri="{FF2B5EF4-FFF2-40B4-BE49-F238E27FC236}">
              <a16:creationId xmlns:a16="http://schemas.microsoft.com/office/drawing/2014/main" id="{99007A28-E086-4F32-8D28-18796B0456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8" name="AutoShape 31">
          <a:extLst>
            <a:ext uri="{FF2B5EF4-FFF2-40B4-BE49-F238E27FC236}">
              <a16:creationId xmlns:a16="http://schemas.microsoft.com/office/drawing/2014/main" id="{42412C43-6696-4AAC-BA63-4E5589E3E5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39" name="AutoShape 31">
          <a:extLst>
            <a:ext uri="{FF2B5EF4-FFF2-40B4-BE49-F238E27FC236}">
              <a16:creationId xmlns:a16="http://schemas.microsoft.com/office/drawing/2014/main" id="{41EE66B8-3890-4A53-A2AC-B34333AB39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0" name="AutoShape 31">
          <a:extLst>
            <a:ext uri="{FF2B5EF4-FFF2-40B4-BE49-F238E27FC236}">
              <a16:creationId xmlns:a16="http://schemas.microsoft.com/office/drawing/2014/main" id="{15661AB9-4095-4525-8199-FA3188B031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1" name="AutoShape 31">
          <a:extLst>
            <a:ext uri="{FF2B5EF4-FFF2-40B4-BE49-F238E27FC236}">
              <a16:creationId xmlns:a16="http://schemas.microsoft.com/office/drawing/2014/main" id="{805AC9D7-3D5C-4A57-B432-E110E703DD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2" name="AutoShape 31">
          <a:extLst>
            <a:ext uri="{FF2B5EF4-FFF2-40B4-BE49-F238E27FC236}">
              <a16:creationId xmlns:a16="http://schemas.microsoft.com/office/drawing/2014/main" id="{D07ECC9B-7BD8-42FE-B0C0-EA8E0BA5B4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3" name="AutoShape 31">
          <a:extLst>
            <a:ext uri="{FF2B5EF4-FFF2-40B4-BE49-F238E27FC236}">
              <a16:creationId xmlns:a16="http://schemas.microsoft.com/office/drawing/2014/main" id="{8EED37C2-32F1-49C6-A27F-83C3F9EF83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4" name="AutoShape 31">
          <a:extLst>
            <a:ext uri="{FF2B5EF4-FFF2-40B4-BE49-F238E27FC236}">
              <a16:creationId xmlns:a16="http://schemas.microsoft.com/office/drawing/2014/main" id="{F60A9DC0-AB8B-4D3E-A8C5-C5CA1DD7C8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5" name="AutoShape 31">
          <a:extLst>
            <a:ext uri="{FF2B5EF4-FFF2-40B4-BE49-F238E27FC236}">
              <a16:creationId xmlns:a16="http://schemas.microsoft.com/office/drawing/2014/main" id="{1EC3A4BD-EF48-4EB4-89F9-3264E16C73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6" name="AutoShape 31">
          <a:extLst>
            <a:ext uri="{FF2B5EF4-FFF2-40B4-BE49-F238E27FC236}">
              <a16:creationId xmlns:a16="http://schemas.microsoft.com/office/drawing/2014/main" id="{36777C74-C0F0-41CB-BD05-7F7C257056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7" name="AutoShape 31">
          <a:extLst>
            <a:ext uri="{FF2B5EF4-FFF2-40B4-BE49-F238E27FC236}">
              <a16:creationId xmlns:a16="http://schemas.microsoft.com/office/drawing/2014/main" id="{A607CE0B-5D3F-4759-91D2-8107054B9A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8" name="AutoShape 31">
          <a:extLst>
            <a:ext uri="{FF2B5EF4-FFF2-40B4-BE49-F238E27FC236}">
              <a16:creationId xmlns:a16="http://schemas.microsoft.com/office/drawing/2014/main" id="{BCEA3DF9-0ECD-4D97-B3A9-D67E2EB1C7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49" name="AutoShape 31">
          <a:extLst>
            <a:ext uri="{FF2B5EF4-FFF2-40B4-BE49-F238E27FC236}">
              <a16:creationId xmlns:a16="http://schemas.microsoft.com/office/drawing/2014/main" id="{DAB9A35A-3D6F-451D-A003-41A91C3414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0" name="AutoShape 31">
          <a:extLst>
            <a:ext uri="{FF2B5EF4-FFF2-40B4-BE49-F238E27FC236}">
              <a16:creationId xmlns:a16="http://schemas.microsoft.com/office/drawing/2014/main" id="{95209273-1ECF-4E79-8A51-DAFE5749AB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1" name="AutoShape 31">
          <a:extLst>
            <a:ext uri="{FF2B5EF4-FFF2-40B4-BE49-F238E27FC236}">
              <a16:creationId xmlns:a16="http://schemas.microsoft.com/office/drawing/2014/main" id="{75C985C2-9AC5-49D8-95E0-6D60394EB7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2" name="AutoShape 31">
          <a:extLst>
            <a:ext uri="{FF2B5EF4-FFF2-40B4-BE49-F238E27FC236}">
              <a16:creationId xmlns:a16="http://schemas.microsoft.com/office/drawing/2014/main" id="{9C20EC0C-C749-48CC-BF35-AB1685DC69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3" name="AutoShape 31">
          <a:extLst>
            <a:ext uri="{FF2B5EF4-FFF2-40B4-BE49-F238E27FC236}">
              <a16:creationId xmlns:a16="http://schemas.microsoft.com/office/drawing/2014/main" id="{73781C0F-0E11-4924-BFA0-5464D7EEF6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4" name="AutoShape 31">
          <a:extLst>
            <a:ext uri="{FF2B5EF4-FFF2-40B4-BE49-F238E27FC236}">
              <a16:creationId xmlns:a16="http://schemas.microsoft.com/office/drawing/2014/main" id="{A41B6EEC-F336-4944-ADB7-275E1C3AE2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5" name="AutoShape 31">
          <a:extLst>
            <a:ext uri="{FF2B5EF4-FFF2-40B4-BE49-F238E27FC236}">
              <a16:creationId xmlns:a16="http://schemas.microsoft.com/office/drawing/2014/main" id="{100A03AF-6DF6-4F02-9769-EE615A2305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6" name="AutoShape 31">
          <a:extLst>
            <a:ext uri="{FF2B5EF4-FFF2-40B4-BE49-F238E27FC236}">
              <a16:creationId xmlns:a16="http://schemas.microsoft.com/office/drawing/2014/main" id="{44D11CA5-1065-45F7-B279-92B9D634BD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7" name="AutoShape 31">
          <a:extLst>
            <a:ext uri="{FF2B5EF4-FFF2-40B4-BE49-F238E27FC236}">
              <a16:creationId xmlns:a16="http://schemas.microsoft.com/office/drawing/2014/main" id="{8D85E1A8-97BA-41FC-B952-6DA7D8129F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8" name="AutoShape 31">
          <a:extLst>
            <a:ext uri="{FF2B5EF4-FFF2-40B4-BE49-F238E27FC236}">
              <a16:creationId xmlns:a16="http://schemas.microsoft.com/office/drawing/2014/main" id="{04292513-5689-433A-94EC-E4C8A89FE8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59" name="AutoShape 31">
          <a:extLst>
            <a:ext uri="{FF2B5EF4-FFF2-40B4-BE49-F238E27FC236}">
              <a16:creationId xmlns:a16="http://schemas.microsoft.com/office/drawing/2014/main" id="{822F5521-A85B-40A5-BEA8-E97D1DF1C4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0" name="AutoShape 31">
          <a:extLst>
            <a:ext uri="{FF2B5EF4-FFF2-40B4-BE49-F238E27FC236}">
              <a16:creationId xmlns:a16="http://schemas.microsoft.com/office/drawing/2014/main" id="{66E1CC8E-07E3-420D-BE68-4D32F40E42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1" name="AutoShape 31">
          <a:extLst>
            <a:ext uri="{FF2B5EF4-FFF2-40B4-BE49-F238E27FC236}">
              <a16:creationId xmlns:a16="http://schemas.microsoft.com/office/drawing/2014/main" id="{C9F141F5-27A7-43AB-A994-099F5901D3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2" name="AutoShape 31">
          <a:extLst>
            <a:ext uri="{FF2B5EF4-FFF2-40B4-BE49-F238E27FC236}">
              <a16:creationId xmlns:a16="http://schemas.microsoft.com/office/drawing/2014/main" id="{330C0EA8-9B12-4F33-B126-2C728BF91F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3" name="AutoShape 31">
          <a:extLst>
            <a:ext uri="{FF2B5EF4-FFF2-40B4-BE49-F238E27FC236}">
              <a16:creationId xmlns:a16="http://schemas.microsoft.com/office/drawing/2014/main" id="{BF9C3B70-0500-46F3-B287-94EF4BE128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4" name="AutoShape 31">
          <a:extLst>
            <a:ext uri="{FF2B5EF4-FFF2-40B4-BE49-F238E27FC236}">
              <a16:creationId xmlns:a16="http://schemas.microsoft.com/office/drawing/2014/main" id="{EC99F0DE-3553-40A5-B84D-0886DFB68F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5" name="AutoShape 31">
          <a:extLst>
            <a:ext uri="{FF2B5EF4-FFF2-40B4-BE49-F238E27FC236}">
              <a16:creationId xmlns:a16="http://schemas.microsoft.com/office/drawing/2014/main" id="{B99385EE-DA77-4796-8D7D-07FF4CEBA2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6" name="AutoShape 31">
          <a:extLst>
            <a:ext uri="{FF2B5EF4-FFF2-40B4-BE49-F238E27FC236}">
              <a16:creationId xmlns:a16="http://schemas.microsoft.com/office/drawing/2014/main" id="{B80A06C5-6EBA-4626-AC68-7C52425FC8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7" name="AutoShape 31">
          <a:extLst>
            <a:ext uri="{FF2B5EF4-FFF2-40B4-BE49-F238E27FC236}">
              <a16:creationId xmlns:a16="http://schemas.microsoft.com/office/drawing/2014/main" id="{97F6AF75-E4DD-4CA5-9D50-1BCD64732E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8" name="AutoShape 31">
          <a:extLst>
            <a:ext uri="{FF2B5EF4-FFF2-40B4-BE49-F238E27FC236}">
              <a16:creationId xmlns:a16="http://schemas.microsoft.com/office/drawing/2014/main" id="{39679B91-3817-4549-8C3A-137EA5CE20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69" name="AutoShape 31">
          <a:extLst>
            <a:ext uri="{FF2B5EF4-FFF2-40B4-BE49-F238E27FC236}">
              <a16:creationId xmlns:a16="http://schemas.microsoft.com/office/drawing/2014/main" id="{8BE4D920-942D-4E5B-9955-4BF2235E2F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0" name="AutoShape 31">
          <a:extLst>
            <a:ext uri="{FF2B5EF4-FFF2-40B4-BE49-F238E27FC236}">
              <a16:creationId xmlns:a16="http://schemas.microsoft.com/office/drawing/2014/main" id="{C710E46C-CDBD-47D1-966F-A41B6146B8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1" name="AutoShape 31">
          <a:extLst>
            <a:ext uri="{FF2B5EF4-FFF2-40B4-BE49-F238E27FC236}">
              <a16:creationId xmlns:a16="http://schemas.microsoft.com/office/drawing/2014/main" id="{B4E94895-A5F7-40C8-B004-64D4CE8CB3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2" name="AutoShape 31">
          <a:extLst>
            <a:ext uri="{FF2B5EF4-FFF2-40B4-BE49-F238E27FC236}">
              <a16:creationId xmlns:a16="http://schemas.microsoft.com/office/drawing/2014/main" id="{BC2917EE-D933-445F-87BD-41F8CD926A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3" name="AutoShape 31">
          <a:extLst>
            <a:ext uri="{FF2B5EF4-FFF2-40B4-BE49-F238E27FC236}">
              <a16:creationId xmlns:a16="http://schemas.microsoft.com/office/drawing/2014/main" id="{4A112830-567E-4204-84F4-AADA8A6E29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4" name="AutoShape 31">
          <a:extLst>
            <a:ext uri="{FF2B5EF4-FFF2-40B4-BE49-F238E27FC236}">
              <a16:creationId xmlns:a16="http://schemas.microsoft.com/office/drawing/2014/main" id="{41237281-1F02-408D-824F-F58018A048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5" name="AutoShape 31">
          <a:extLst>
            <a:ext uri="{FF2B5EF4-FFF2-40B4-BE49-F238E27FC236}">
              <a16:creationId xmlns:a16="http://schemas.microsoft.com/office/drawing/2014/main" id="{9A2939B9-7CCC-4520-A64A-716782075F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6" name="AutoShape 31">
          <a:extLst>
            <a:ext uri="{FF2B5EF4-FFF2-40B4-BE49-F238E27FC236}">
              <a16:creationId xmlns:a16="http://schemas.microsoft.com/office/drawing/2014/main" id="{BD4437C7-22B6-491C-B8EF-304319A5A7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7" name="AutoShape 31">
          <a:extLst>
            <a:ext uri="{FF2B5EF4-FFF2-40B4-BE49-F238E27FC236}">
              <a16:creationId xmlns:a16="http://schemas.microsoft.com/office/drawing/2014/main" id="{1E046461-3401-4BBE-B4A2-E129D3F923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8" name="AutoShape 31">
          <a:extLst>
            <a:ext uri="{FF2B5EF4-FFF2-40B4-BE49-F238E27FC236}">
              <a16:creationId xmlns:a16="http://schemas.microsoft.com/office/drawing/2014/main" id="{5CD77D21-4896-4BA8-BB59-5C1A1E36C9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79" name="AutoShape 31">
          <a:extLst>
            <a:ext uri="{FF2B5EF4-FFF2-40B4-BE49-F238E27FC236}">
              <a16:creationId xmlns:a16="http://schemas.microsoft.com/office/drawing/2014/main" id="{E4986C6A-0F27-492E-9FF7-A8380F93AD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0" name="AutoShape 31">
          <a:extLst>
            <a:ext uri="{FF2B5EF4-FFF2-40B4-BE49-F238E27FC236}">
              <a16:creationId xmlns:a16="http://schemas.microsoft.com/office/drawing/2014/main" id="{402490FE-7FDC-456C-96C2-374DB819FE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1" name="AutoShape 31">
          <a:extLst>
            <a:ext uri="{FF2B5EF4-FFF2-40B4-BE49-F238E27FC236}">
              <a16:creationId xmlns:a16="http://schemas.microsoft.com/office/drawing/2014/main" id="{48D02F83-6560-4505-9FF1-0D7F0961BE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2" name="AutoShape 31">
          <a:extLst>
            <a:ext uri="{FF2B5EF4-FFF2-40B4-BE49-F238E27FC236}">
              <a16:creationId xmlns:a16="http://schemas.microsoft.com/office/drawing/2014/main" id="{E03148A4-92C3-4CEC-B4FA-B52B806C57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3" name="AutoShape 31">
          <a:extLst>
            <a:ext uri="{FF2B5EF4-FFF2-40B4-BE49-F238E27FC236}">
              <a16:creationId xmlns:a16="http://schemas.microsoft.com/office/drawing/2014/main" id="{CBD18E12-4F3F-46A4-AC8E-11A033EE6C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4" name="AutoShape 31">
          <a:extLst>
            <a:ext uri="{FF2B5EF4-FFF2-40B4-BE49-F238E27FC236}">
              <a16:creationId xmlns:a16="http://schemas.microsoft.com/office/drawing/2014/main" id="{FC728FF0-2519-4797-9B83-9EE5743434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5" name="AutoShape 31">
          <a:extLst>
            <a:ext uri="{FF2B5EF4-FFF2-40B4-BE49-F238E27FC236}">
              <a16:creationId xmlns:a16="http://schemas.microsoft.com/office/drawing/2014/main" id="{141C0069-6EB0-4504-84D8-BCDB9339C6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6" name="AutoShape 31">
          <a:extLst>
            <a:ext uri="{FF2B5EF4-FFF2-40B4-BE49-F238E27FC236}">
              <a16:creationId xmlns:a16="http://schemas.microsoft.com/office/drawing/2014/main" id="{E8136A60-4EB4-432E-BC83-3BE69B7091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7" name="AutoShape 31">
          <a:extLst>
            <a:ext uri="{FF2B5EF4-FFF2-40B4-BE49-F238E27FC236}">
              <a16:creationId xmlns:a16="http://schemas.microsoft.com/office/drawing/2014/main" id="{668F8818-59B7-401F-9AEB-7FC777D5F8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8" name="AutoShape 31">
          <a:extLst>
            <a:ext uri="{FF2B5EF4-FFF2-40B4-BE49-F238E27FC236}">
              <a16:creationId xmlns:a16="http://schemas.microsoft.com/office/drawing/2014/main" id="{0BFCB7F2-3CA1-4218-9CAE-47F5447D84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89" name="AutoShape 31">
          <a:extLst>
            <a:ext uri="{FF2B5EF4-FFF2-40B4-BE49-F238E27FC236}">
              <a16:creationId xmlns:a16="http://schemas.microsoft.com/office/drawing/2014/main" id="{C9538D87-20D9-4026-93F4-2A7FAC1027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0" name="AutoShape 31">
          <a:extLst>
            <a:ext uri="{FF2B5EF4-FFF2-40B4-BE49-F238E27FC236}">
              <a16:creationId xmlns:a16="http://schemas.microsoft.com/office/drawing/2014/main" id="{4C42409B-86FC-4DE2-8125-25DE495C17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1" name="AutoShape 31">
          <a:extLst>
            <a:ext uri="{FF2B5EF4-FFF2-40B4-BE49-F238E27FC236}">
              <a16:creationId xmlns:a16="http://schemas.microsoft.com/office/drawing/2014/main" id="{54A63535-0D55-451D-81FC-9A8AFA10E7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2" name="AutoShape 31">
          <a:extLst>
            <a:ext uri="{FF2B5EF4-FFF2-40B4-BE49-F238E27FC236}">
              <a16:creationId xmlns:a16="http://schemas.microsoft.com/office/drawing/2014/main" id="{1494D5C7-5120-4CAB-BE6D-DCB6A73DB3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3" name="AutoShape 31">
          <a:extLst>
            <a:ext uri="{FF2B5EF4-FFF2-40B4-BE49-F238E27FC236}">
              <a16:creationId xmlns:a16="http://schemas.microsoft.com/office/drawing/2014/main" id="{03040EDF-15E7-4E5F-AF6C-8408087F7D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4" name="AutoShape 31">
          <a:extLst>
            <a:ext uri="{FF2B5EF4-FFF2-40B4-BE49-F238E27FC236}">
              <a16:creationId xmlns:a16="http://schemas.microsoft.com/office/drawing/2014/main" id="{EE0963F1-8289-4CB0-B055-5E4E25DBE5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5" name="AutoShape 31">
          <a:extLst>
            <a:ext uri="{FF2B5EF4-FFF2-40B4-BE49-F238E27FC236}">
              <a16:creationId xmlns:a16="http://schemas.microsoft.com/office/drawing/2014/main" id="{8E84E093-76F0-4AC7-ACA9-F817D227BD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6" name="AutoShape 31">
          <a:extLst>
            <a:ext uri="{FF2B5EF4-FFF2-40B4-BE49-F238E27FC236}">
              <a16:creationId xmlns:a16="http://schemas.microsoft.com/office/drawing/2014/main" id="{3658AB0C-784A-4F1D-93CA-E145145014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7" name="AutoShape 31">
          <a:extLst>
            <a:ext uri="{FF2B5EF4-FFF2-40B4-BE49-F238E27FC236}">
              <a16:creationId xmlns:a16="http://schemas.microsoft.com/office/drawing/2014/main" id="{6BBD1845-51A8-48B4-9FC4-BBEFEC6282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8" name="AutoShape 31">
          <a:extLst>
            <a:ext uri="{FF2B5EF4-FFF2-40B4-BE49-F238E27FC236}">
              <a16:creationId xmlns:a16="http://schemas.microsoft.com/office/drawing/2014/main" id="{61A6B7DF-CAC1-454D-9293-86727A9160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699" name="AutoShape 31">
          <a:extLst>
            <a:ext uri="{FF2B5EF4-FFF2-40B4-BE49-F238E27FC236}">
              <a16:creationId xmlns:a16="http://schemas.microsoft.com/office/drawing/2014/main" id="{4D83C467-C0E0-476A-AF06-72C4FDDEEC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0" name="AutoShape 31">
          <a:extLst>
            <a:ext uri="{FF2B5EF4-FFF2-40B4-BE49-F238E27FC236}">
              <a16:creationId xmlns:a16="http://schemas.microsoft.com/office/drawing/2014/main" id="{C80FA0B1-35A6-4A93-BB82-D6DA2B384F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1" name="AutoShape 31">
          <a:extLst>
            <a:ext uri="{FF2B5EF4-FFF2-40B4-BE49-F238E27FC236}">
              <a16:creationId xmlns:a16="http://schemas.microsoft.com/office/drawing/2014/main" id="{8387FD19-E1A0-49D7-9D2D-680E380EAB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2" name="AutoShape 31">
          <a:extLst>
            <a:ext uri="{FF2B5EF4-FFF2-40B4-BE49-F238E27FC236}">
              <a16:creationId xmlns:a16="http://schemas.microsoft.com/office/drawing/2014/main" id="{30101610-7E85-48B9-BAB2-4E5155D6C0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3" name="AutoShape 31">
          <a:extLst>
            <a:ext uri="{FF2B5EF4-FFF2-40B4-BE49-F238E27FC236}">
              <a16:creationId xmlns:a16="http://schemas.microsoft.com/office/drawing/2014/main" id="{2F62EB5E-E18F-49E5-A964-C584E723DC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4" name="AutoShape 31">
          <a:extLst>
            <a:ext uri="{FF2B5EF4-FFF2-40B4-BE49-F238E27FC236}">
              <a16:creationId xmlns:a16="http://schemas.microsoft.com/office/drawing/2014/main" id="{44CB3887-9297-4690-8214-6B7D70215E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5" name="AutoShape 31">
          <a:extLst>
            <a:ext uri="{FF2B5EF4-FFF2-40B4-BE49-F238E27FC236}">
              <a16:creationId xmlns:a16="http://schemas.microsoft.com/office/drawing/2014/main" id="{085C903A-2EF5-46BB-97AF-84743B3E57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6" name="AutoShape 31">
          <a:extLst>
            <a:ext uri="{FF2B5EF4-FFF2-40B4-BE49-F238E27FC236}">
              <a16:creationId xmlns:a16="http://schemas.microsoft.com/office/drawing/2014/main" id="{6A2C8320-D126-493F-9043-7D0332EAEA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7" name="AutoShape 31">
          <a:extLst>
            <a:ext uri="{FF2B5EF4-FFF2-40B4-BE49-F238E27FC236}">
              <a16:creationId xmlns:a16="http://schemas.microsoft.com/office/drawing/2014/main" id="{D98B2EDB-3685-4248-8784-C6EB089D54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8" name="AutoShape 31">
          <a:extLst>
            <a:ext uri="{FF2B5EF4-FFF2-40B4-BE49-F238E27FC236}">
              <a16:creationId xmlns:a16="http://schemas.microsoft.com/office/drawing/2014/main" id="{11F7DD87-3FD0-415F-AA94-2FBFCAB059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09" name="AutoShape 31">
          <a:extLst>
            <a:ext uri="{FF2B5EF4-FFF2-40B4-BE49-F238E27FC236}">
              <a16:creationId xmlns:a16="http://schemas.microsoft.com/office/drawing/2014/main" id="{D1C29BEA-3E78-41F8-89FB-FCE6CCF8AC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0" name="AutoShape 31">
          <a:extLst>
            <a:ext uri="{FF2B5EF4-FFF2-40B4-BE49-F238E27FC236}">
              <a16:creationId xmlns:a16="http://schemas.microsoft.com/office/drawing/2014/main" id="{9A06AF34-DA6E-4951-B7A6-A7C91B3B4C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1" name="AutoShape 31">
          <a:extLst>
            <a:ext uri="{FF2B5EF4-FFF2-40B4-BE49-F238E27FC236}">
              <a16:creationId xmlns:a16="http://schemas.microsoft.com/office/drawing/2014/main" id="{8631EFD0-61A1-4C62-AC37-62FBD76352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2" name="AutoShape 31">
          <a:extLst>
            <a:ext uri="{FF2B5EF4-FFF2-40B4-BE49-F238E27FC236}">
              <a16:creationId xmlns:a16="http://schemas.microsoft.com/office/drawing/2014/main" id="{0D4ADECE-CA51-4DE4-AA4E-7A2B75D0F4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3" name="AutoShape 31">
          <a:extLst>
            <a:ext uri="{FF2B5EF4-FFF2-40B4-BE49-F238E27FC236}">
              <a16:creationId xmlns:a16="http://schemas.microsoft.com/office/drawing/2014/main" id="{50A00CA7-A30E-4636-9B21-AFC4FEC0B5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4" name="AutoShape 31">
          <a:extLst>
            <a:ext uri="{FF2B5EF4-FFF2-40B4-BE49-F238E27FC236}">
              <a16:creationId xmlns:a16="http://schemas.microsoft.com/office/drawing/2014/main" id="{A3EE46C0-0888-43E0-8C72-E0E88C3501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5" name="AutoShape 31">
          <a:extLst>
            <a:ext uri="{FF2B5EF4-FFF2-40B4-BE49-F238E27FC236}">
              <a16:creationId xmlns:a16="http://schemas.microsoft.com/office/drawing/2014/main" id="{EEC19167-EC3A-4476-B699-D82AA58B83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6" name="AutoShape 31">
          <a:extLst>
            <a:ext uri="{FF2B5EF4-FFF2-40B4-BE49-F238E27FC236}">
              <a16:creationId xmlns:a16="http://schemas.microsoft.com/office/drawing/2014/main" id="{40BADC79-10B0-4133-82FC-C0BC5B30F7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7" name="AutoShape 31">
          <a:extLst>
            <a:ext uri="{FF2B5EF4-FFF2-40B4-BE49-F238E27FC236}">
              <a16:creationId xmlns:a16="http://schemas.microsoft.com/office/drawing/2014/main" id="{E4C0AF74-E702-4DC7-BBE8-8A6D1A54B1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8" name="AutoShape 31">
          <a:extLst>
            <a:ext uri="{FF2B5EF4-FFF2-40B4-BE49-F238E27FC236}">
              <a16:creationId xmlns:a16="http://schemas.microsoft.com/office/drawing/2014/main" id="{D9DF804E-71F4-4F9E-807E-496F099E49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19" name="AutoShape 31">
          <a:extLst>
            <a:ext uri="{FF2B5EF4-FFF2-40B4-BE49-F238E27FC236}">
              <a16:creationId xmlns:a16="http://schemas.microsoft.com/office/drawing/2014/main" id="{23EB19CB-E38E-4492-92A3-6ABB433052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0" name="AutoShape 31">
          <a:extLst>
            <a:ext uri="{FF2B5EF4-FFF2-40B4-BE49-F238E27FC236}">
              <a16:creationId xmlns:a16="http://schemas.microsoft.com/office/drawing/2014/main" id="{D525BBCE-1602-4FB7-AF0B-FDC89C61F4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1" name="AutoShape 31">
          <a:extLst>
            <a:ext uri="{FF2B5EF4-FFF2-40B4-BE49-F238E27FC236}">
              <a16:creationId xmlns:a16="http://schemas.microsoft.com/office/drawing/2014/main" id="{0015FF93-5D47-4DB3-87C7-B7E6854350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2" name="AutoShape 31">
          <a:extLst>
            <a:ext uri="{FF2B5EF4-FFF2-40B4-BE49-F238E27FC236}">
              <a16:creationId xmlns:a16="http://schemas.microsoft.com/office/drawing/2014/main" id="{E22A67A0-B9CD-47D6-9FB4-2F50521D88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3" name="AutoShape 31">
          <a:extLst>
            <a:ext uri="{FF2B5EF4-FFF2-40B4-BE49-F238E27FC236}">
              <a16:creationId xmlns:a16="http://schemas.microsoft.com/office/drawing/2014/main" id="{2831E232-79D3-40A3-869D-9D4FA38C1B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4" name="AutoShape 31">
          <a:extLst>
            <a:ext uri="{FF2B5EF4-FFF2-40B4-BE49-F238E27FC236}">
              <a16:creationId xmlns:a16="http://schemas.microsoft.com/office/drawing/2014/main" id="{4F14B9C8-E099-48B3-B1C9-BA8F174513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5" name="AutoShape 31">
          <a:extLst>
            <a:ext uri="{FF2B5EF4-FFF2-40B4-BE49-F238E27FC236}">
              <a16:creationId xmlns:a16="http://schemas.microsoft.com/office/drawing/2014/main" id="{BCB72BF4-55BD-4445-8BEC-489E62630D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6" name="AutoShape 31">
          <a:extLst>
            <a:ext uri="{FF2B5EF4-FFF2-40B4-BE49-F238E27FC236}">
              <a16:creationId xmlns:a16="http://schemas.microsoft.com/office/drawing/2014/main" id="{E36F68D8-4FDE-495D-AFC5-507E90A873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7" name="AutoShape 31">
          <a:extLst>
            <a:ext uri="{FF2B5EF4-FFF2-40B4-BE49-F238E27FC236}">
              <a16:creationId xmlns:a16="http://schemas.microsoft.com/office/drawing/2014/main" id="{E4702020-50EB-4EC1-9856-20DF8F2468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8" name="AutoShape 31">
          <a:extLst>
            <a:ext uri="{FF2B5EF4-FFF2-40B4-BE49-F238E27FC236}">
              <a16:creationId xmlns:a16="http://schemas.microsoft.com/office/drawing/2014/main" id="{70AED7F5-F080-410C-8967-6F7B891A27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29" name="AutoShape 31">
          <a:extLst>
            <a:ext uri="{FF2B5EF4-FFF2-40B4-BE49-F238E27FC236}">
              <a16:creationId xmlns:a16="http://schemas.microsoft.com/office/drawing/2014/main" id="{02A6B31D-2D6D-439A-93F8-A4E225509D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0" name="AutoShape 31">
          <a:extLst>
            <a:ext uri="{FF2B5EF4-FFF2-40B4-BE49-F238E27FC236}">
              <a16:creationId xmlns:a16="http://schemas.microsoft.com/office/drawing/2014/main" id="{F77514EC-D75F-4466-AAAD-21620B7D81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1" name="AutoShape 31">
          <a:extLst>
            <a:ext uri="{FF2B5EF4-FFF2-40B4-BE49-F238E27FC236}">
              <a16:creationId xmlns:a16="http://schemas.microsoft.com/office/drawing/2014/main" id="{4C75EED5-3BE9-48CD-BF87-DE4FF25624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2" name="AutoShape 31">
          <a:extLst>
            <a:ext uri="{FF2B5EF4-FFF2-40B4-BE49-F238E27FC236}">
              <a16:creationId xmlns:a16="http://schemas.microsoft.com/office/drawing/2014/main" id="{5A48A085-657C-4614-9E17-EED9E0E492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3" name="AutoShape 31">
          <a:extLst>
            <a:ext uri="{FF2B5EF4-FFF2-40B4-BE49-F238E27FC236}">
              <a16:creationId xmlns:a16="http://schemas.microsoft.com/office/drawing/2014/main" id="{06A256BC-7921-4E8A-A853-9C328BA1A7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4" name="AutoShape 31">
          <a:extLst>
            <a:ext uri="{FF2B5EF4-FFF2-40B4-BE49-F238E27FC236}">
              <a16:creationId xmlns:a16="http://schemas.microsoft.com/office/drawing/2014/main" id="{A9DDB39D-DCCE-425C-A5F3-F5D63A8A17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5" name="AutoShape 31">
          <a:extLst>
            <a:ext uri="{FF2B5EF4-FFF2-40B4-BE49-F238E27FC236}">
              <a16:creationId xmlns:a16="http://schemas.microsoft.com/office/drawing/2014/main" id="{06A32EA0-B532-4B8A-8324-AC59202C70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6" name="AutoShape 31">
          <a:extLst>
            <a:ext uri="{FF2B5EF4-FFF2-40B4-BE49-F238E27FC236}">
              <a16:creationId xmlns:a16="http://schemas.microsoft.com/office/drawing/2014/main" id="{5CFBC8C3-9BBA-4E28-911C-E81C795331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7" name="AutoShape 31">
          <a:extLst>
            <a:ext uri="{FF2B5EF4-FFF2-40B4-BE49-F238E27FC236}">
              <a16:creationId xmlns:a16="http://schemas.microsoft.com/office/drawing/2014/main" id="{DFDB8010-BD30-4245-98BF-099C3AD740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8" name="AutoShape 31">
          <a:extLst>
            <a:ext uri="{FF2B5EF4-FFF2-40B4-BE49-F238E27FC236}">
              <a16:creationId xmlns:a16="http://schemas.microsoft.com/office/drawing/2014/main" id="{5D0F3F49-9D5C-47F8-8A28-C7ED0B2D98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39" name="AutoShape 31">
          <a:extLst>
            <a:ext uri="{FF2B5EF4-FFF2-40B4-BE49-F238E27FC236}">
              <a16:creationId xmlns:a16="http://schemas.microsoft.com/office/drawing/2014/main" id="{BC880AB5-7326-4BB9-8BCE-38D9306C0D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0" name="AutoShape 31">
          <a:extLst>
            <a:ext uri="{FF2B5EF4-FFF2-40B4-BE49-F238E27FC236}">
              <a16:creationId xmlns:a16="http://schemas.microsoft.com/office/drawing/2014/main" id="{66E01182-70EE-44F9-9B8D-3FBF2FD2D4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1" name="AutoShape 31">
          <a:extLst>
            <a:ext uri="{FF2B5EF4-FFF2-40B4-BE49-F238E27FC236}">
              <a16:creationId xmlns:a16="http://schemas.microsoft.com/office/drawing/2014/main" id="{32B15851-3BE4-4796-B08D-A5CA29E5D0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2" name="AutoShape 31">
          <a:extLst>
            <a:ext uri="{FF2B5EF4-FFF2-40B4-BE49-F238E27FC236}">
              <a16:creationId xmlns:a16="http://schemas.microsoft.com/office/drawing/2014/main" id="{A89BA0DE-B8CB-4E36-9344-0611610D87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3" name="AutoShape 31">
          <a:extLst>
            <a:ext uri="{FF2B5EF4-FFF2-40B4-BE49-F238E27FC236}">
              <a16:creationId xmlns:a16="http://schemas.microsoft.com/office/drawing/2014/main" id="{95CC3862-4D0D-444A-9CBF-92039DAED1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4" name="AutoShape 31">
          <a:extLst>
            <a:ext uri="{FF2B5EF4-FFF2-40B4-BE49-F238E27FC236}">
              <a16:creationId xmlns:a16="http://schemas.microsoft.com/office/drawing/2014/main" id="{90AC6474-7CDC-4C1A-889D-A55C1A46E8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5" name="AutoShape 31">
          <a:extLst>
            <a:ext uri="{FF2B5EF4-FFF2-40B4-BE49-F238E27FC236}">
              <a16:creationId xmlns:a16="http://schemas.microsoft.com/office/drawing/2014/main" id="{377E2EF7-547D-419D-A343-3BD84F736BC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6" name="AutoShape 31">
          <a:extLst>
            <a:ext uri="{FF2B5EF4-FFF2-40B4-BE49-F238E27FC236}">
              <a16:creationId xmlns:a16="http://schemas.microsoft.com/office/drawing/2014/main" id="{7F1CFE8D-7D94-4AA6-A6C8-386E5832A7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7" name="AutoShape 31">
          <a:extLst>
            <a:ext uri="{FF2B5EF4-FFF2-40B4-BE49-F238E27FC236}">
              <a16:creationId xmlns:a16="http://schemas.microsoft.com/office/drawing/2014/main" id="{E1AF62F0-1B60-4C67-85C4-428982AE8C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8" name="AutoShape 31">
          <a:extLst>
            <a:ext uri="{FF2B5EF4-FFF2-40B4-BE49-F238E27FC236}">
              <a16:creationId xmlns:a16="http://schemas.microsoft.com/office/drawing/2014/main" id="{E1141AB1-9610-44B6-9A5A-835BCB5624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49" name="AutoShape 31">
          <a:extLst>
            <a:ext uri="{FF2B5EF4-FFF2-40B4-BE49-F238E27FC236}">
              <a16:creationId xmlns:a16="http://schemas.microsoft.com/office/drawing/2014/main" id="{82580D99-6EE3-4EA5-A3B8-193606D82A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0" name="AutoShape 31">
          <a:extLst>
            <a:ext uri="{FF2B5EF4-FFF2-40B4-BE49-F238E27FC236}">
              <a16:creationId xmlns:a16="http://schemas.microsoft.com/office/drawing/2014/main" id="{CC24361C-B3B9-4E3B-800E-5EE7C1E83D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1" name="AutoShape 31">
          <a:extLst>
            <a:ext uri="{FF2B5EF4-FFF2-40B4-BE49-F238E27FC236}">
              <a16:creationId xmlns:a16="http://schemas.microsoft.com/office/drawing/2014/main" id="{F2787D20-AB57-4440-AB05-CDA8C56491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2" name="AutoShape 31">
          <a:extLst>
            <a:ext uri="{FF2B5EF4-FFF2-40B4-BE49-F238E27FC236}">
              <a16:creationId xmlns:a16="http://schemas.microsoft.com/office/drawing/2014/main" id="{A0BE3057-FB64-41A3-B8D9-E06BB54976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3" name="AutoShape 31">
          <a:extLst>
            <a:ext uri="{FF2B5EF4-FFF2-40B4-BE49-F238E27FC236}">
              <a16:creationId xmlns:a16="http://schemas.microsoft.com/office/drawing/2014/main" id="{0B0A0FC7-C3A8-4A85-9D15-5FD286B875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4" name="AutoShape 31">
          <a:extLst>
            <a:ext uri="{FF2B5EF4-FFF2-40B4-BE49-F238E27FC236}">
              <a16:creationId xmlns:a16="http://schemas.microsoft.com/office/drawing/2014/main" id="{DBAB5761-C729-4AE1-BF5E-F81B238C3B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5" name="AutoShape 31">
          <a:extLst>
            <a:ext uri="{FF2B5EF4-FFF2-40B4-BE49-F238E27FC236}">
              <a16:creationId xmlns:a16="http://schemas.microsoft.com/office/drawing/2014/main" id="{72C198C6-AE71-4DE9-B632-FFDD93303B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6" name="AutoShape 31">
          <a:extLst>
            <a:ext uri="{FF2B5EF4-FFF2-40B4-BE49-F238E27FC236}">
              <a16:creationId xmlns:a16="http://schemas.microsoft.com/office/drawing/2014/main" id="{ABBBE804-115E-46F4-B2E3-052868CB04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7" name="AutoShape 31">
          <a:extLst>
            <a:ext uri="{FF2B5EF4-FFF2-40B4-BE49-F238E27FC236}">
              <a16:creationId xmlns:a16="http://schemas.microsoft.com/office/drawing/2014/main" id="{5ECFD16A-1FC4-4F8F-874B-A1234AD922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8" name="AutoShape 31">
          <a:extLst>
            <a:ext uri="{FF2B5EF4-FFF2-40B4-BE49-F238E27FC236}">
              <a16:creationId xmlns:a16="http://schemas.microsoft.com/office/drawing/2014/main" id="{50907DDE-481E-4C04-A599-11CB816D40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59" name="AutoShape 31">
          <a:extLst>
            <a:ext uri="{FF2B5EF4-FFF2-40B4-BE49-F238E27FC236}">
              <a16:creationId xmlns:a16="http://schemas.microsoft.com/office/drawing/2014/main" id="{41A55B0F-DD28-4853-9830-5A9F7926D4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0" name="AutoShape 31">
          <a:extLst>
            <a:ext uri="{FF2B5EF4-FFF2-40B4-BE49-F238E27FC236}">
              <a16:creationId xmlns:a16="http://schemas.microsoft.com/office/drawing/2014/main" id="{B106C618-A531-4BC4-A3FD-49025C0911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1" name="AutoShape 31">
          <a:extLst>
            <a:ext uri="{FF2B5EF4-FFF2-40B4-BE49-F238E27FC236}">
              <a16:creationId xmlns:a16="http://schemas.microsoft.com/office/drawing/2014/main" id="{266369EA-DE14-4322-9A2D-3019E9F2A1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2" name="AutoShape 31">
          <a:extLst>
            <a:ext uri="{FF2B5EF4-FFF2-40B4-BE49-F238E27FC236}">
              <a16:creationId xmlns:a16="http://schemas.microsoft.com/office/drawing/2014/main" id="{C44A2203-27B2-4EEB-B3C2-2E7382C102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3" name="AutoShape 31">
          <a:extLst>
            <a:ext uri="{FF2B5EF4-FFF2-40B4-BE49-F238E27FC236}">
              <a16:creationId xmlns:a16="http://schemas.microsoft.com/office/drawing/2014/main" id="{A92A1D5E-B664-4047-B1E9-DAEF8D7579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4" name="AutoShape 31">
          <a:extLst>
            <a:ext uri="{FF2B5EF4-FFF2-40B4-BE49-F238E27FC236}">
              <a16:creationId xmlns:a16="http://schemas.microsoft.com/office/drawing/2014/main" id="{15D6D2C6-1B0B-4B8D-A350-BEF9D55ACD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5" name="AutoShape 31">
          <a:extLst>
            <a:ext uri="{FF2B5EF4-FFF2-40B4-BE49-F238E27FC236}">
              <a16:creationId xmlns:a16="http://schemas.microsoft.com/office/drawing/2014/main" id="{25CE40D9-1F5E-4534-89C8-C0FFA0A81E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6" name="AutoShape 31">
          <a:extLst>
            <a:ext uri="{FF2B5EF4-FFF2-40B4-BE49-F238E27FC236}">
              <a16:creationId xmlns:a16="http://schemas.microsoft.com/office/drawing/2014/main" id="{7CC8F1CD-F267-4C3D-B99D-421DD68836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7" name="AutoShape 31">
          <a:extLst>
            <a:ext uri="{FF2B5EF4-FFF2-40B4-BE49-F238E27FC236}">
              <a16:creationId xmlns:a16="http://schemas.microsoft.com/office/drawing/2014/main" id="{ABD8D254-8434-40CE-9F4C-738A5EE899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8" name="AutoShape 31">
          <a:extLst>
            <a:ext uri="{FF2B5EF4-FFF2-40B4-BE49-F238E27FC236}">
              <a16:creationId xmlns:a16="http://schemas.microsoft.com/office/drawing/2014/main" id="{A202DC3E-19FE-4845-A831-E7396EB8A4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69" name="AutoShape 31">
          <a:extLst>
            <a:ext uri="{FF2B5EF4-FFF2-40B4-BE49-F238E27FC236}">
              <a16:creationId xmlns:a16="http://schemas.microsoft.com/office/drawing/2014/main" id="{C558E0D4-B536-4B9D-8D81-642C7418BD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0" name="AutoShape 31">
          <a:extLst>
            <a:ext uri="{FF2B5EF4-FFF2-40B4-BE49-F238E27FC236}">
              <a16:creationId xmlns:a16="http://schemas.microsoft.com/office/drawing/2014/main" id="{B22947B0-7F89-4C68-853B-BF2501437F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1" name="AutoShape 31">
          <a:extLst>
            <a:ext uri="{FF2B5EF4-FFF2-40B4-BE49-F238E27FC236}">
              <a16:creationId xmlns:a16="http://schemas.microsoft.com/office/drawing/2014/main" id="{5B618649-796C-45CF-AE13-B281FADE0C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2" name="AutoShape 31">
          <a:extLst>
            <a:ext uri="{FF2B5EF4-FFF2-40B4-BE49-F238E27FC236}">
              <a16:creationId xmlns:a16="http://schemas.microsoft.com/office/drawing/2014/main" id="{B38E0667-B97D-4767-83D6-AF64BC0B7E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3" name="AutoShape 31">
          <a:extLst>
            <a:ext uri="{FF2B5EF4-FFF2-40B4-BE49-F238E27FC236}">
              <a16:creationId xmlns:a16="http://schemas.microsoft.com/office/drawing/2014/main" id="{D94CAAA5-35F6-488B-9A50-EDE1DB7B0B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4" name="AutoShape 31">
          <a:extLst>
            <a:ext uri="{FF2B5EF4-FFF2-40B4-BE49-F238E27FC236}">
              <a16:creationId xmlns:a16="http://schemas.microsoft.com/office/drawing/2014/main" id="{89BFC4D5-8DF6-4F06-8F8D-D73F97DFDA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5" name="AutoShape 31">
          <a:extLst>
            <a:ext uri="{FF2B5EF4-FFF2-40B4-BE49-F238E27FC236}">
              <a16:creationId xmlns:a16="http://schemas.microsoft.com/office/drawing/2014/main" id="{1BD776F9-023E-4F50-8154-65181ED0C1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6" name="AutoShape 31">
          <a:extLst>
            <a:ext uri="{FF2B5EF4-FFF2-40B4-BE49-F238E27FC236}">
              <a16:creationId xmlns:a16="http://schemas.microsoft.com/office/drawing/2014/main" id="{882A2D14-8D6D-4638-ADD6-2624148FAB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7" name="AutoShape 31">
          <a:extLst>
            <a:ext uri="{FF2B5EF4-FFF2-40B4-BE49-F238E27FC236}">
              <a16:creationId xmlns:a16="http://schemas.microsoft.com/office/drawing/2014/main" id="{1D2DB568-8070-4790-9F60-1E3320E1E8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8" name="AutoShape 31">
          <a:extLst>
            <a:ext uri="{FF2B5EF4-FFF2-40B4-BE49-F238E27FC236}">
              <a16:creationId xmlns:a16="http://schemas.microsoft.com/office/drawing/2014/main" id="{AA32ED82-7FF5-42C2-AB9A-BEF1A3C892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79" name="AutoShape 31">
          <a:extLst>
            <a:ext uri="{FF2B5EF4-FFF2-40B4-BE49-F238E27FC236}">
              <a16:creationId xmlns:a16="http://schemas.microsoft.com/office/drawing/2014/main" id="{2DE3760C-FD22-43C4-9872-F90BB495E7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0" name="AutoShape 31">
          <a:extLst>
            <a:ext uri="{FF2B5EF4-FFF2-40B4-BE49-F238E27FC236}">
              <a16:creationId xmlns:a16="http://schemas.microsoft.com/office/drawing/2014/main" id="{6616CEE2-10FC-4771-8778-A4C49EA746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1" name="AutoShape 31">
          <a:extLst>
            <a:ext uri="{FF2B5EF4-FFF2-40B4-BE49-F238E27FC236}">
              <a16:creationId xmlns:a16="http://schemas.microsoft.com/office/drawing/2014/main" id="{AF9C066B-84C3-4E15-82D0-4F78FD163C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2" name="AutoShape 31">
          <a:extLst>
            <a:ext uri="{FF2B5EF4-FFF2-40B4-BE49-F238E27FC236}">
              <a16:creationId xmlns:a16="http://schemas.microsoft.com/office/drawing/2014/main" id="{93E6A973-3134-4815-8CF7-15A7F5B0FB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3" name="AutoShape 31">
          <a:extLst>
            <a:ext uri="{FF2B5EF4-FFF2-40B4-BE49-F238E27FC236}">
              <a16:creationId xmlns:a16="http://schemas.microsoft.com/office/drawing/2014/main" id="{6EC69688-114D-438B-A829-1D45B2A3B3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4" name="AutoShape 31">
          <a:extLst>
            <a:ext uri="{FF2B5EF4-FFF2-40B4-BE49-F238E27FC236}">
              <a16:creationId xmlns:a16="http://schemas.microsoft.com/office/drawing/2014/main" id="{5DFF6BDF-9DA1-4BBE-8AA2-7C972EDA65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5" name="AutoShape 31">
          <a:extLst>
            <a:ext uri="{FF2B5EF4-FFF2-40B4-BE49-F238E27FC236}">
              <a16:creationId xmlns:a16="http://schemas.microsoft.com/office/drawing/2014/main" id="{57009843-A9D5-43A0-8CB9-5482681254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6" name="AutoShape 31">
          <a:extLst>
            <a:ext uri="{FF2B5EF4-FFF2-40B4-BE49-F238E27FC236}">
              <a16:creationId xmlns:a16="http://schemas.microsoft.com/office/drawing/2014/main" id="{74BDDE89-EEC1-4FA2-B46A-70E76625E2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7" name="AutoShape 31">
          <a:extLst>
            <a:ext uri="{FF2B5EF4-FFF2-40B4-BE49-F238E27FC236}">
              <a16:creationId xmlns:a16="http://schemas.microsoft.com/office/drawing/2014/main" id="{F11F0678-5097-4138-8FB3-8FE627ED4C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8" name="AutoShape 31">
          <a:extLst>
            <a:ext uri="{FF2B5EF4-FFF2-40B4-BE49-F238E27FC236}">
              <a16:creationId xmlns:a16="http://schemas.microsoft.com/office/drawing/2014/main" id="{A7ED2176-7DA6-42FA-BB49-F9259F1761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89" name="AutoShape 31">
          <a:extLst>
            <a:ext uri="{FF2B5EF4-FFF2-40B4-BE49-F238E27FC236}">
              <a16:creationId xmlns:a16="http://schemas.microsoft.com/office/drawing/2014/main" id="{BDE1737B-0B67-46A7-BCAF-A5C7668857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0" name="AutoShape 31">
          <a:extLst>
            <a:ext uri="{FF2B5EF4-FFF2-40B4-BE49-F238E27FC236}">
              <a16:creationId xmlns:a16="http://schemas.microsoft.com/office/drawing/2014/main" id="{BA7FBC38-5D9A-4A5C-A0FB-F086A1054E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1" name="AutoShape 31">
          <a:extLst>
            <a:ext uri="{FF2B5EF4-FFF2-40B4-BE49-F238E27FC236}">
              <a16:creationId xmlns:a16="http://schemas.microsoft.com/office/drawing/2014/main" id="{4BE6B395-E4BE-407D-8171-CD8E5FCAE1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2" name="AutoShape 31">
          <a:extLst>
            <a:ext uri="{FF2B5EF4-FFF2-40B4-BE49-F238E27FC236}">
              <a16:creationId xmlns:a16="http://schemas.microsoft.com/office/drawing/2014/main" id="{6C0805AF-BBF4-44DE-A85B-F4F9500670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3" name="AutoShape 31">
          <a:extLst>
            <a:ext uri="{FF2B5EF4-FFF2-40B4-BE49-F238E27FC236}">
              <a16:creationId xmlns:a16="http://schemas.microsoft.com/office/drawing/2014/main" id="{D36FB11A-1858-4B74-9EA9-CF81C7B48A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4" name="AutoShape 31">
          <a:extLst>
            <a:ext uri="{FF2B5EF4-FFF2-40B4-BE49-F238E27FC236}">
              <a16:creationId xmlns:a16="http://schemas.microsoft.com/office/drawing/2014/main" id="{1ACC7430-0BFF-4724-8692-6B2C3D7CBC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5" name="AutoShape 31">
          <a:extLst>
            <a:ext uri="{FF2B5EF4-FFF2-40B4-BE49-F238E27FC236}">
              <a16:creationId xmlns:a16="http://schemas.microsoft.com/office/drawing/2014/main" id="{38AB1259-49C8-4A71-8B8B-1966060B63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6" name="AutoShape 31">
          <a:extLst>
            <a:ext uri="{FF2B5EF4-FFF2-40B4-BE49-F238E27FC236}">
              <a16:creationId xmlns:a16="http://schemas.microsoft.com/office/drawing/2014/main" id="{59C053CE-6FE7-4AE9-947B-24F0E22E48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7" name="AutoShape 31">
          <a:extLst>
            <a:ext uri="{FF2B5EF4-FFF2-40B4-BE49-F238E27FC236}">
              <a16:creationId xmlns:a16="http://schemas.microsoft.com/office/drawing/2014/main" id="{4C96E186-D234-479F-AFA1-B9703FB450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8" name="AutoShape 31">
          <a:extLst>
            <a:ext uri="{FF2B5EF4-FFF2-40B4-BE49-F238E27FC236}">
              <a16:creationId xmlns:a16="http://schemas.microsoft.com/office/drawing/2014/main" id="{8678D099-4B90-4ED0-83A0-3C2C94C798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799" name="AutoShape 31">
          <a:extLst>
            <a:ext uri="{FF2B5EF4-FFF2-40B4-BE49-F238E27FC236}">
              <a16:creationId xmlns:a16="http://schemas.microsoft.com/office/drawing/2014/main" id="{1743D201-5EB5-43EC-A8A1-25B96AF664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0" name="AutoShape 31">
          <a:extLst>
            <a:ext uri="{FF2B5EF4-FFF2-40B4-BE49-F238E27FC236}">
              <a16:creationId xmlns:a16="http://schemas.microsoft.com/office/drawing/2014/main" id="{959D5952-AA0C-4B30-938F-76342A8D55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1" name="AutoShape 31">
          <a:extLst>
            <a:ext uri="{FF2B5EF4-FFF2-40B4-BE49-F238E27FC236}">
              <a16:creationId xmlns:a16="http://schemas.microsoft.com/office/drawing/2014/main" id="{363AF185-B264-48AA-A908-847B75FF37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2" name="AutoShape 31">
          <a:extLst>
            <a:ext uri="{FF2B5EF4-FFF2-40B4-BE49-F238E27FC236}">
              <a16:creationId xmlns:a16="http://schemas.microsoft.com/office/drawing/2014/main" id="{AF0AA62E-758B-437C-8076-E426D3DDFD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3" name="AutoShape 31">
          <a:extLst>
            <a:ext uri="{FF2B5EF4-FFF2-40B4-BE49-F238E27FC236}">
              <a16:creationId xmlns:a16="http://schemas.microsoft.com/office/drawing/2014/main" id="{532CD729-E7FA-4F4C-8ABA-925539DD8D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4" name="AutoShape 31">
          <a:extLst>
            <a:ext uri="{FF2B5EF4-FFF2-40B4-BE49-F238E27FC236}">
              <a16:creationId xmlns:a16="http://schemas.microsoft.com/office/drawing/2014/main" id="{027C8A07-760B-4109-A011-C9B20AEACF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5" name="AutoShape 31">
          <a:extLst>
            <a:ext uri="{FF2B5EF4-FFF2-40B4-BE49-F238E27FC236}">
              <a16:creationId xmlns:a16="http://schemas.microsoft.com/office/drawing/2014/main" id="{99267863-C9D7-4678-9E06-B241740EFF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6" name="AutoShape 31">
          <a:extLst>
            <a:ext uri="{FF2B5EF4-FFF2-40B4-BE49-F238E27FC236}">
              <a16:creationId xmlns:a16="http://schemas.microsoft.com/office/drawing/2014/main" id="{ED09D798-A05F-4DD6-8357-9C8279A148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7" name="AutoShape 31">
          <a:extLst>
            <a:ext uri="{FF2B5EF4-FFF2-40B4-BE49-F238E27FC236}">
              <a16:creationId xmlns:a16="http://schemas.microsoft.com/office/drawing/2014/main" id="{0C7317E8-B399-444E-B54A-9DA0EDA953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8" name="AutoShape 31">
          <a:extLst>
            <a:ext uri="{FF2B5EF4-FFF2-40B4-BE49-F238E27FC236}">
              <a16:creationId xmlns:a16="http://schemas.microsoft.com/office/drawing/2014/main" id="{B5683CE6-792C-47D7-85DD-214ABDEED2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09" name="AutoShape 31">
          <a:extLst>
            <a:ext uri="{FF2B5EF4-FFF2-40B4-BE49-F238E27FC236}">
              <a16:creationId xmlns:a16="http://schemas.microsoft.com/office/drawing/2014/main" id="{E6CF42DD-3A60-4738-9392-970890EA0C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0" name="AutoShape 31">
          <a:extLst>
            <a:ext uri="{FF2B5EF4-FFF2-40B4-BE49-F238E27FC236}">
              <a16:creationId xmlns:a16="http://schemas.microsoft.com/office/drawing/2014/main" id="{45FAB4F0-11EA-416B-AD67-5BA73BA380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1" name="AutoShape 31">
          <a:extLst>
            <a:ext uri="{FF2B5EF4-FFF2-40B4-BE49-F238E27FC236}">
              <a16:creationId xmlns:a16="http://schemas.microsoft.com/office/drawing/2014/main" id="{F211BA6A-1DD9-4459-8099-F63312AB46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2" name="AutoShape 31">
          <a:extLst>
            <a:ext uri="{FF2B5EF4-FFF2-40B4-BE49-F238E27FC236}">
              <a16:creationId xmlns:a16="http://schemas.microsoft.com/office/drawing/2014/main" id="{18546C91-5AFC-458E-A08E-87479A681F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3" name="AutoShape 31">
          <a:extLst>
            <a:ext uri="{FF2B5EF4-FFF2-40B4-BE49-F238E27FC236}">
              <a16:creationId xmlns:a16="http://schemas.microsoft.com/office/drawing/2014/main" id="{77A212C9-3697-446F-A247-BC2E467F4A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4" name="AutoShape 31">
          <a:extLst>
            <a:ext uri="{FF2B5EF4-FFF2-40B4-BE49-F238E27FC236}">
              <a16:creationId xmlns:a16="http://schemas.microsoft.com/office/drawing/2014/main" id="{AB0A589F-3858-4F22-ACAD-63832662BC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5" name="AutoShape 31">
          <a:extLst>
            <a:ext uri="{FF2B5EF4-FFF2-40B4-BE49-F238E27FC236}">
              <a16:creationId xmlns:a16="http://schemas.microsoft.com/office/drawing/2014/main" id="{F0BB5412-D99C-4475-B4E8-7FCE919A00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6" name="AutoShape 31">
          <a:extLst>
            <a:ext uri="{FF2B5EF4-FFF2-40B4-BE49-F238E27FC236}">
              <a16:creationId xmlns:a16="http://schemas.microsoft.com/office/drawing/2014/main" id="{41B78AD2-B66B-492A-A0EA-30A8564F11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7" name="AutoShape 31">
          <a:extLst>
            <a:ext uri="{FF2B5EF4-FFF2-40B4-BE49-F238E27FC236}">
              <a16:creationId xmlns:a16="http://schemas.microsoft.com/office/drawing/2014/main" id="{1E875FCA-8EFD-4987-91F4-BF5E648584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8" name="AutoShape 31">
          <a:extLst>
            <a:ext uri="{FF2B5EF4-FFF2-40B4-BE49-F238E27FC236}">
              <a16:creationId xmlns:a16="http://schemas.microsoft.com/office/drawing/2014/main" id="{8EFB7388-AE16-4833-8857-8CF37E938C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19" name="AutoShape 31">
          <a:extLst>
            <a:ext uri="{FF2B5EF4-FFF2-40B4-BE49-F238E27FC236}">
              <a16:creationId xmlns:a16="http://schemas.microsoft.com/office/drawing/2014/main" id="{D24C23AD-F0AB-4E30-B48C-DF9E17F17F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0" name="AutoShape 31">
          <a:extLst>
            <a:ext uri="{FF2B5EF4-FFF2-40B4-BE49-F238E27FC236}">
              <a16:creationId xmlns:a16="http://schemas.microsoft.com/office/drawing/2014/main" id="{099BA771-B9FE-4F81-A258-974E45CC28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1" name="AutoShape 31">
          <a:extLst>
            <a:ext uri="{FF2B5EF4-FFF2-40B4-BE49-F238E27FC236}">
              <a16:creationId xmlns:a16="http://schemas.microsoft.com/office/drawing/2014/main" id="{6E0C8D5D-4C1A-4BC8-9B70-0564B24245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2" name="AutoShape 31">
          <a:extLst>
            <a:ext uri="{FF2B5EF4-FFF2-40B4-BE49-F238E27FC236}">
              <a16:creationId xmlns:a16="http://schemas.microsoft.com/office/drawing/2014/main" id="{E656FDA0-F8B7-413D-B848-8EA6BCF18D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3" name="AutoShape 31">
          <a:extLst>
            <a:ext uri="{FF2B5EF4-FFF2-40B4-BE49-F238E27FC236}">
              <a16:creationId xmlns:a16="http://schemas.microsoft.com/office/drawing/2014/main" id="{3E0BD2FC-271B-49E3-9963-E4A5940714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4" name="AutoShape 31">
          <a:extLst>
            <a:ext uri="{FF2B5EF4-FFF2-40B4-BE49-F238E27FC236}">
              <a16:creationId xmlns:a16="http://schemas.microsoft.com/office/drawing/2014/main" id="{DAB6061F-62F1-4BF6-939E-D04FB7CA38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5" name="AutoShape 31">
          <a:extLst>
            <a:ext uri="{FF2B5EF4-FFF2-40B4-BE49-F238E27FC236}">
              <a16:creationId xmlns:a16="http://schemas.microsoft.com/office/drawing/2014/main" id="{FFE12C66-6CC2-4D1E-9B4B-BE7432E437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6" name="AutoShape 31">
          <a:extLst>
            <a:ext uri="{FF2B5EF4-FFF2-40B4-BE49-F238E27FC236}">
              <a16:creationId xmlns:a16="http://schemas.microsoft.com/office/drawing/2014/main" id="{42461459-C9D9-4905-90F9-75216028B2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7" name="AutoShape 31">
          <a:extLst>
            <a:ext uri="{FF2B5EF4-FFF2-40B4-BE49-F238E27FC236}">
              <a16:creationId xmlns:a16="http://schemas.microsoft.com/office/drawing/2014/main" id="{F24615D5-7FE1-4E91-82C3-82B3DC81E1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8" name="AutoShape 31">
          <a:extLst>
            <a:ext uri="{FF2B5EF4-FFF2-40B4-BE49-F238E27FC236}">
              <a16:creationId xmlns:a16="http://schemas.microsoft.com/office/drawing/2014/main" id="{0574F39A-4A77-43B9-82E2-2AA5794B18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29" name="AutoShape 31">
          <a:extLst>
            <a:ext uri="{FF2B5EF4-FFF2-40B4-BE49-F238E27FC236}">
              <a16:creationId xmlns:a16="http://schemas.microsoft.com/office/drawing/2014/main" id="{59A9BF4A-31F1-47B4-85FE-26D53A809A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0" name="AutoShape 31">
          <a:extLst>
            <a:ext uri="{FF2B5EF4-FFF2-40B4-BE49-F238E27FC236}">
              <a16:creationId xmlns:a16="http://schemas.microsoft.com/office/drawing/2014/main" id="{CAA75B07-75DB-48A6-9A40-4BF0F90AA91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1" name="AutoShape 31">
          <a:extLst>
            <a:ext uri="{FF2B5EF4-FFF2-40B4-BE49-F238E27FC236}">
              <a16:creationId xmlns:a16="http://schemas.microsoft.com/office/drawing/2014/main" id="{9E6A2E04-3A65-40E4-94A5-D697605173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2" name="AutoShape 31">
          <a:extLst>
            <a:ext uri="{FF2B5EF4-FFF2-40B4-BE49-F238E27FC236}">
              <a16:creationId xmlns:a16="http://schemas.microsoft.com/office/drawing/2014/main" id="{14B7CC0B-2E1C-494D-816A-0E4BDCC87B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3" name="AutoShape 31">
          <a:extLst>
            <a:ext uri="{FF2B5EF4-FFF2-40B4-BE49-F238E27FC236}">
              <a16:creationId xmlns:a16="http://schemas.microsoft.com/office/drawing/2014/main" id="{2C2A5C86-F719-4779-A097-5D2FEFB0B2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4" name="AutoShape 31">
          <a:extLst>
            <a:ext uri="{FF2B5EF4-FFF2-40B4-BE49-F238E27FC236}">
              <a16:creationId xmlns:a16="http://schemas.microsoft.com/office/drawing/2014/main" id="{1B976E0E-10AE-48A5-B8D2-8A1EF2F90E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5" name="AutoShape 31">
          <a:extLst>
            <a:ext uri="{FF2B5EF4-FFF2-40B4-BE49-F238E27FC236}">
              <a16:creationId xmlns:a16="http://schemas.microsoft.com/office/drawing/2014/main" id="{FE62215F-D02B-489D-81A6-A302F4B511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6" name="AutoShape 31">
          <a:extLst>
            <a:ext uri="{FF2B5EF4-FFF2-40B4-BE49-F238E27FC236}">
              <a16:creationId xmlns:a16="http://schemas.microsoft.com/office/drawing/2014/main" id="{B641ECCE-468E-4795-9CD4-E3264B40BA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7" name="AutoShape 31">
          <a:extLst>
            <a:ext uri="{FF2B5EF4-FFF2-40B4-BE49-F238E27FC236}">
              <a16:creationId xmlns:a16="http://schemas.microsoft.com/office/drawing/2014/main" id="{E89FEF27-C01E-4EFE-B0E7-F13DD3E0D3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8" name="AutoShape 31">
          <a:extLst>
            <a:ext uri="{FF2B5EF4-FFF2-40B4-BE49-F238E27FC236}">
              <a16:creationId xmlns:a16="http://schemas.microsoft.com/office/drawing/2014/main" id="{BE903860-5127-4513-8353-F5B01A008F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39" name="AutoShape 31">
          <a:extLst>
            <a:ext uri="{FF2B5EF4-FFF2-40B4-BE49-F238E27FC236}">
              <a16:creationId xmlns:a16="http://schemas.microsoft.com/office/drawing/2014/main" id="{1EA7182D-43FF-47FB-A30B-1709EF37BB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0" name="AutoShape 31">
          <a:extLst>
            <a:ext uri="{FF2B5EF4-FFF2-40B4-BE49-F238E27FC236}">
              <a16:creationId xmlns:a16="http://schemas.microsoft.com/office/drawing/2014/main" id="{1E62FEE5-8F3C-4DFF-A645-2E8649F4B7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1" name="AutoShape 31">
          <a:extLst>
            <a:ext uri="{FF2B5EF4-FFF2-40B4-BE49-F238E27FC236}">
              <a16:creationId xmlns:a16="http://schemas.microsoft.com/office/drawing/2014/main" id="{96E92F58-7536-4BD0-B39E-B52C226515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2" name="AutoShape 31">
          <a:extLst>
            <a:ext uri="{FF2B5EF4-FFF2-40B4-BE49-F238E27FC236}">
              <a16:creationId xmlns:a16="http://schemas.microsoft.com/office/drawing/2014/main" id="{61509548-8108-492F-83FE-B6AB4E07A1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3" name="AutoShape 31">
          <a:extLst>
            <a:ext uri="{FF2B5EF4-FFF2-40B4-BE49-F238E27FC236}">
              <a16:creationId xmlns:a16="http://schemas.microsoft.com/office/drawing/2014/main" id="{CBAD1ECD-C44F-4A23-9994-106AE973DC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4" name="AutoShape 31">
          <a:extLst>
            <a:ext uri="{FF2B5EF4-FFF2-40B4-BE49-F238E27FC236}">
              <a16:creationId xmlns:a16="http://schemas.microsoft.com/office/drawing/2014/main" id="{C0FC105C-5C52-46A7-B260-76B3D076A4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5" name="AutoShape 31">
          <a:extLst>
            <a:ext uri="{FF2B5EF4-FFF2-40B4-BE49-F238E27FC236}">
              <a16:creationId xmlns:a16="http://schemas.microsoft.com/office/drawing/2014/main" id="{D7AE66C1-E939-414F-B672-E770EF1055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6" name="AutoShape 31">
          <a:extLst>
            <a:ext uri="{FF2B5EF4-FFF2-40B4-BE49-F238E27FC236}">
              <a16:creationId xmlns:a16="http://schemas.microsoft.com/office/drawing/2014/main" id="{309B6A1C-5064-4FA9-9925-E199D5FDDE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7" name="AutoShape 31">
          <a:extLst>
            <a:ext uri="{FF2B5EF4-FFF2-40B4-BE49-F238E27FC236}">
              <a16:creationId xmlns:a16="http://schemas.microsoft.com/office/drawing/2014/main" id="{F9FB4F5C-FCE0-4B58-A648-7F6F9C6312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8" name="AutoShape 31">
          <a:extLst>
            <a:ext uri="{FF2B5EF4-FFF2-40B4-BE49-F238E27FC236}">
              <a16:creationId xmlns:a16="http://schemas.microsoft.com/office/drawing/2014/main" id="{03C80BE8-425F-4A8D-9F9B-CB01F93B02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49" name="AutoShape 31">
          <a:extLst>
            <a:ext uri="{FF2B5EF4-FFF2-40B4-BE49-F238E27FC236}">
              <a16:creationId xmlns:a16="http://schemas.microsoft.com/office/drawing/2014/main" id="{D7E6DD9A-132A-4954-9EBC-8661AEBCDC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0" name="AutoShape 31">
          <a:extLst>
            <a:ext uri="{FF2B5EF4-FFF2-40B4-BE49-F238E27FC236}">
              <a16:creationId xmlns:a16="http://schemas.microsoft.com/office/drawing/2014/main" id="{89FC0D37-F2A9-4115-A972-D0E45D1029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1" name="AutoShape 31">
          <a:extLst>
            <a:ext uri="{FF2B5EF4-FFF2-40B4-BE49-F238E27FC236}">
              <a16:creationId xmlns:a16="http://schemas.microsoft.com/office/drawing/2014/main" id="{15579F83-2E5B-4596-9A8C-4AE68F7BDB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2" name="AutoShape 31">
          <a:extLst>
            <a:ext uri="{FF2B5EF4-FFF2-40B4-BE49-F238E27FC236}">
              <a16:creationId xmlns:a16="http://schemas.microsoft.com/office/drawing/2014/main" id="{369ACD97-9A48-4661-AC2A-BC51D38A3E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3" name="AutoShape 31">
          <a:extLst>
            <a:ext uri="{FF2B5EF4-FFF2-40B4-BE49-F238E27FC236}">
              <a16:creationId xmlns:a16="http://schemas.microsoft.com/office/drawing/2014/main" id="{E1347190-139E-49AB-9C7A-0D58AD3997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4" name="AutoShape 31">
          <a:extLst>
            <a:ext uri="{FF2B5EF4-FFF2-40B4-BE49-F238E27FC236}">
              <a16:creationId xmlns:a16="http://schemas.microsoft.com/office/drawing/2014/main" id="{56C4137A-79AB-4419-880B-0F74708B39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5" name="AutoShape 31">
          <a:extLst>
            <a:ext uri="{FF2B5EF4-FFF2-40B4-BE49-F238E27FC236}">
              <a16:creationId xmlns:a16="http://schemas.microsoft.com/office/drawing/2014/main" id="{1DF3B235-901B-4431-B4A7-64A9DC3478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6" name="AutoShape 31">
          <a:extLst>
            <a:ext uri="{FF2B5EF4-FFF2-40B4-BE49-F238E27FC236}">
              <a16:creationId xmlns:a16="http://schemas.microsoft.com/office/drawing/2014/main" id="{94FDCB6D-13F4-45C2-9107-92321E8644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7" name="AutoShape 31">
          <a:extLst>
            <a:ext uri="{FF2B5EF4-FFF2-40B4-BE49-F238E27FC236}">
              <a16:creationId xmlns:a16="http://schemas.microsoft.com/office/drawing/2014/main" id="{73E8644A-6E6B-44CD-BC53-60C4A3779D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8" name="AutoShape 31">
          <a:extLst>
            <a:ext uri="{FF2B5EF4-FFF2-40B4-BE49-F238E27FC236}">
              <a16:creationId xmlns:a16="http://schemas.microsoft.com/office/drawing/2014/main" id="{C9FAC02D-C302-4807-82E8-4DB98533B7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59" name="AutoShape 31">
          <a:extLst>
            <a:ext uri="{FF2B5EF4-FFF2-40B4-BE49-F238E27FC236}">
              <a16:creationId xmlns:a16="http://schemas.microsoft.com/office/drawing/2014/main" id="{590917E8-ED27-43EE-A42B-0534227FD5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0" name="AutoShape 31">
          <a:extLst>
            <a:ext uri="{FF2B5EF4-FFF2-40B4-BE49-F238E27FC236}">
              <a16:creationId xmlns:a16="http://schemas.microsoft.com/office/drawing/2014/main" id="{A0591666-F1A2-4355-ACAF-56026B7F14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1" name="AutoShape 31">
          <a:extLst>
            <a:ext uri="{FF2B5EF4-FFF2-40B4-BE49-F238E27FC236}">
              <a16:creationId xmlns:a16="http://schemas.microsoft.com/office/drawing/2014/main" id="{06567A49-676B-4A9F-9FD0-E68A5B9529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2" name="AutoShape 31">
          <a:extLst>
            <a:ext uri="{FF2B5EF4-FFF2-40B4-BE49-F238E27FC236}">
              <a16:creationId xmlns:a16="http://schemas.microsoft.com/office/drawing/2014/main" id="{B09CCF18-D4AB-4855-B40D-DA12A6D388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3" name="AutoShape 31">
          <a:extLst>
            <a:ext uri="{FF2B5EF4-FFF2-40B4-BE49-F238E27FC236}">
              <a16:creationId xmlns:a16="http://schemas.microsoft.com/office/drawing/2014/main" id="{2479C3B5-1FA9-42B6-A97B-BC580B19A5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4" name="AutoShape 31">
          <a:extLst>
            <a:ext uri="{FF2B5EF4-FFF2-40B4-BE49-F238E27FC236}">
              <a16:creationId xmlns:a16="http://schemas.microsoft.com/office/drawing/2014/main" id="{327D4E49-3ADE-462D-AEE4-CDE62591EC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5" name="AutoShape 31">
          <a:extLst>
            <a:ext uri="{FF2B5EF4-FFF2-40B4-BE49-F238E27FC236}">
              <a16:creationId xmlns:a16="http://schemas.microsoft.com/office/drawing/2014/main" id="{F228B6BD-B0D1-4C14-8665-646ECA1FC9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6" name="AutoShape 31">
          <a:extLst>
            <a:ext uri="{FF2B5EF4-FFF2-40B4-BE49-F238E27FC236}">
              <a16:creationId xmlns:a16="http://schemas.microsoft.com/office/drawing/2014/main" id="{E7C8F0FE-BD07-40B3-80D8-399A2424BA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7" name="AutoShape 31">
          <a:extLst>
            <a:ext uri="{FF2B5EF4-FFF2-40B4-BE49-F238E27FC236}">
              <a16:creationId xmlns:a16="http://schemas.microsoft.com/office/drawing/2014/main" id="{12086DAD-060B-4D04-B1F2-E832C6D2CC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8" name="AutoShape 31">
          <a:extLst>
            <a:ext uri="{FF2B5EF4-FFF2-40B4-BE49-F238E27FC236}">
              <a16:creationId xmlns:a16="http://schemas.microsoft.com/office/drawing/2014/main" id="{8CF47DCE-5726-4FF1-8960-3866C0C2C7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69" name="AutoShape 31">
          <a:extLst>
            <a:ext uri="{FF2B5EF4-FFF2-40B4-BE49-F238E27FC236}">
              <a16:creationId xmlns:a16="http://schemas.microsoft.com/office/drawing/2014/main" id="{D03B1CA2-74F1-4EC5-8A20-EBF08114BB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0" name="AutoShape 31">
          <a:extLst>
            <a:ext uri="{FF2B5EF4-FFF2-40B4-BE49-F238E27FC236}">
              <a16:creationId xmlns:a16="http://schemas.microsoft.com/office/drawing/2014/main" id="{78E7AFAD-235D-4AF5-845E-6FA61C694A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1" name="AutoShape 31">
          <a:extLst>
            <a:ext uri="{FF2B5EF4-FFF2-40B4-BE49-F238E27FC236}">
              <a16:creationId xmlns:a16="http://schemas.microsoft.com/office/drawing/2014/main" id="{5951CD5D-3DDF-443B-ADE2-4F8B1BD169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2" name="AutoShape 31">
          <a:extLst>
            <a:ext uri="{FF2B5EF4-FFF2-40B4-BE49-F238E27FC236}">
              <a16:creationId xmlns:a16="http://schemas.microsoft.com/office/drawing/2014/main" id="{32DCABB8-3621-49DE-B065-95AF4CD261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3" name="AutoShape 31">
          <a:extLst>
            <a:ext uri="{FF2B5EF4-FFF2-40B4-BE49-F238E27FC236}">
              <a16:creationId xmlns:a16="http://schemas.microsoft.com/office/drawing/2014/main" id="{667485D5-5D43-4680-B57B-E5C1B14B56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4" name="AutoShape 31">
          <a:extLst>
            <a:ext uri="{FF2B5EF4-FFF2-40B4-BE49-F238E27FC236}">
              <a16:creationId xmlns:a16="http://schemas.microsoft.com/office/drawing/2014/main" id="{4A99FEF2-F399-40A3-885D-31ADA1A0A6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5" name="AutoShape 31">
          <a:extLst>
            <a:ext uri="{FF2B5EF4-FFF2-40B4-BE49-F238E27FC236}">
              <a16:creationId xmlns:a16="http://schemas.microsoft.com/office/drawing/2014/main" id="{9C3E8612-449D-48C7-97EA-2C5C39277F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6" name="AutoShape 31">
          <a:extLst>
            <a:ext uri="{FF2B5EF4-FFF2-40B4-BE49-F238E27FC236}">
              <a16:creationId xmlns:a16="http://schemas.microsoft.com/office/drawing/2014/main" id="{1BB80CFD-2B1E-4FCA-9168-228B781D8D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7" name="AutoShape 31">
          <a:extLst>
            <a:ext uri="{FF2B5EF4-FFF2-40B4-BE49-F238E27FC236}">
              <a16:creationId xmlns:a16="http://schemas.microsoft.com/office/drawing/2014/main" id="{241D6A13-E4F1-4842-B3CB-EC6B8E9314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8" name="AutoShape 31">
          <a:extLst>
            <a:ext uri="{FF2B5EF4-FFF2-40B4-BE49-F238E27FC236}">
              <a16:creationId xmlns:a16="http://schemas.microsoft.com/office/drawing/2014/main" id="{FB8240EF-2DE3-43FA-8393-AA3C017014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79" name="AutoShape 31">
          <a:extLst>
            <a:ext uri="{FF2B5EF4-FFF2-40B4-BE49-F238E27FC236}">
              <a16:creationId xmlns:a16="http://schemas.microsoft.com/office/drawing/2014/main" id="{9B507725-2BF8-4AD0-A965-8516FD6EC7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0" name="AutoShape 31">
          <a:extLst>
            <a:ext uri="{FF2B5EF4-FFF2-40B4-BE49-F238E27FC236}">
              <a16:creationId xmlns:a16="http://schemas.microsoft.com/office/drawing/2014/main" id="{A5139578-FAFE-42AC-9B58-10821948B8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1" name="AutoShape 31">
          <a:extLst>
            <a:ext uri="{FF2B5EF4-FFF2-40B4-BE49-F238E27FC236}">
              <a16:creationId xmlns:a16="http://schemas.microsoft.com/office/drawing/2014/main" id="{6FBBE85B-680B-4DB5-B77E-D098693115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2" name="AutoShape 31">
          <a:extLst>
            <a:ext uri="{FF2B5EF4-FFF2-40B4-BE49-F238E27FC236}">
              <a16:creationId xmlns:a16="http://schemas.microsoft.com/office/drawing/2014/main" id="{D2A18070-81FE-4EA8-A47D-1B8168012A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3" name="AutoShape 31">
          <a:extLst>
            <a:ext uri="{FF2B5EF4-FFF2-40B4-BE49-F238E27FC236}">
              <a16:creationId xmlns:a16="http://schemas.microsoft.com/office/drawing/2014/main" id="{DBAE957E-3420-4BDE-AAA6-B49B23962E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4" name="AutoShape 31">
          <a:extLst>
            <a:ext uri="{FF2B5EF4-FFF2-40B4-BE49-F238E27FC236}">
              <a16:creationId xmlns:a16="http://schemas.microsoft.com/office/drawing/2014/main" id="{BA69A48D-6A2F-4180-B92F-9714D7D78E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5" name="AutoShape 31">
          <a:extLst>
            <a:ext uri="{FF2B5EF4-FFF2-40B4-BE49-F238E27FC236}">
              <a16:creationId xmlns:a16="http://schemas.microsoft.com/office/drawing/2014/main" id="{2B5B9246-5E82-42EA-83B0-17967C118C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6" name="AutoShape 31">
          <a:extLst>
            <a:ext uri="{FF2B5EF4-FFF2-40B4-BE49-F238E27FC236}">
              <a16:creationId xmlns:a16="http://schemas.microsoft.com/office/drawing/2014/main" id="{B70B9365-7132-4956-8716-548031E164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7" name="AutoShape 31">
          <a:extLst>
            <a:ext uri="{FF2B5EF4-FFF2-40B4-BE49-F238E27FC236}">
              <a16:creationId xmlns:a16="http://schemas.microsoft.com/office/drawing/2014/main" id="{BA13AD33-D410-4B04-A819-E3910DBDDA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8" name="AutoShape 31">
          <a:extLst>
            <a:ext uri="{FF2B5EF4-FFF2-40B4-BE49-F238E27FC236}">
              <a16:creationId xmlns:a16="http://schemas.microsoft.com/office/drawing/2014/main" id="{2D099849-F76F-47DD-A4F6-401C714F08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89" name="AutoShape 31">
          <a:extLst>
            <a:ext uri="{FF2B5EF4-FFF2-40B4-BE49-F238E27FC236}">
              <a16:creationId xmlns:a16="http://schemas.microsoft.com/office/drawing/2014/main" id="{1EB9FE27-F2CC-4DE3-ABB8-2B73663D35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0" name="AutoShape 31">
          <a:extLst>
            <a:ext uri="{FF2B5EF4-FFF2-40B4-BE49-F238E27FC236}">
              <a16:creationId xmlns:a16="http://schemas.microsoft.com/office/drawing/2014/main" id="{009A1836-D1A6-4830-9385-4D4A6CC58F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1" name="AutoShape 31">
          <a:extLst>
            <a:ext uri="{FF2B5EF4-FFF2-40B4-BE49-F238E27FC236}">
              <a16:creationId xmlns:a16="http://schemas.microsoft.com/office/drawing/2014/main" id="{8ACF9ADE-A446-4932-B021-6AC474B8E5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2" name="AutoShape 31">
          <a:extLst>
            <a:ext uri="{FF2B5EF4-FFF2-40B4-BE49-F238E27FC236}">
              <a16:creationId xmlns:a16="http://schemas.microsoft.com/office/drawing/2014/main" id="{0E8A764F-DD1F-4126-B1AE-F14B79B130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3" name="AutoShape 31">
          <a:extLst>
            <a:ext uri="{FF2B5EF4-FFF2-40B4-BE49-F238E27FC236}">
              <a16:creationId xmlns:a16="http://schemas.microsoft.com/office/drawing/2014/main" id="{16C4B878-0D95-4356-AA69-F070173A30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4" name="AutoShape 31">
          <a:extLst>
            <a:ext uri="{FF2B5EF4-FFF2-40B4-BE49-F238E27FC236}">
              <a16:creationId xmlns:a16="http://schemas.microsoft.com/office/drawing/2014/main" id="{88A9E7F3-978C-49B6-97E8-53C0F9B2F5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5" name="AutoShape 31">
          <a:extLst>
            <a:ext uri="{FF2B5EF4-FFF2-40B4-BE49-F238E27FC236}">
              <a16:creationId xmlns:a16="http://schemas.microsoft.com/office/drawing/2014/main" id="{718ADB12-610D-499D-B407-7BEF7E2539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6" name="AutoShape 31">
          <a:extLst>
            <a:ext uri="{FF2B5EF4-FFF2-40B4-BE49-F238E27FC236}">
              <a16:creationId xmlns:a16="http://schemas.microsoft.com/office/drawing/2014/main" id="{F150734A-75AF-48EC-9523-8C364C4228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7" name="AutoShape 31">
          <a:extLst>
            <a:ext uri="{FF2B5EF4-FFF2-40B4-BE49-F238E27FC236}">
              <a16:creationId xmlns:a16="http://schemas.microsoft.com/office/drawing/2014/main" id="{9DD672B2-96EE-486D-959C-925D516AD1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8" name="AutoShape 31">
          <a:extLst>
            <a:ext uri="{FF2B5EF4-FFF2-40B4-BE49-F238E27FC236}">
              <a16:creationId xmlns:a16="http://schemas.microsoft.com/office/drawing/2014/main" id="{C4E9288A-8424-4C06-87F0-F221404C6C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899" name="AutoShape 31">
          <a:extLst>
            <a:ext uri="{FF2B5EF4-FFF2-40B4-BE49-F238E27FC236}">
              <a16:creationId xmlns:a16="http://schemas.microsoft.com/office/drawing/2014/main" id="{C3840221-132D-4F8A-9A00-07E75FE840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0" name="AutoShape 31">
          <a:extLst>
            <a:ext uri="{FF2B5EF4-FFF2-40B4-BE49-F238E27FC236}">
              <a16:creationId xmlns:a16="http://schemas.microsoft.com/office/drawing/2014/main" id="{3E11255B-B967-4072-A44E-98A705B3C9A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1" name="AutoShape 31">
          <a:extLst>
            <a:ext uri="{FF2B5EF4-FFF2-40B4-BE49-F238E27FC236}">
              <a16:creationId xmlns:a16="http://schemas.microsoft.com/office/drawing/2014/main" id="{CCF86F5E-B4FF-4700-AEF2-4FD80F796B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2" name="AutoShape 31">
          <a:extLst>
            <a:ext uri="{FF2B5EF4-FFF2-40B4-BE49-F238E27FC236}">
              <a16:creationId xmlns:a16="http://schemas.microsoft.com/office/drawing/2014/main" id="{CD33D737-B801-4122-840A-22500DBBFF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3" name="AutoShape 31">
          <a:extLst>
            <a:ext uri="{FF2B5EF4-FFF2-40B4-BE49-F238E27FC236}">
              <a16:creationId xmlns:a16="http://schemas.microsoft.com/office/drawing/2014/main" id="{0BF3198F-58B3-4B76-A06C-B1B57CF31D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4" name="AutoShape 31">
          <a:extLst>
            <a:ext uri="{FF2B5EF4-FFF2-40B4-BE49-F238E27FC236}">
              <a16:creationId xmlns:a16="http://schemas.microsoft.com/office/drawing/2014/main" id="{830489B6-A039-47AF-95AD-46E5E71CF0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5" name="AutoShape 31">
          <a:extLst>
            <a:ext uri="{FF2B5EF4-FFF2-40B4-BE49-F238E27FC236}">
              <a16:creationId xmlns:a16="http://schemas.microsoft.com/office/drawing/2014/main" id="{8F5DB0BA-F0B4-4850-B64B-58C178AEF1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6" name="AutoShape 31">
          <a:extLst>
            <a:ext uri="{FF2B5EF4-FFF2-40B4-BE49-F238E27FC236}">
              <a16:creationId xmlns:a16="http://schemas.microsoft.com/office/drawing/2014/main" id="{A8493563-2E68-4870-B16D-385D486C59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7" name="AutoShape 31">
          <a:extLst>
            <a:ext uri="{FF2B5EF4-FFF2-40B4-BE49-F238E27FC236}">
              <a16:creationId xmlns:a16="http://schemas.microsoft.com/office/drawing/2014/main" id="{E4996567-766A-4936-92A5-AE2DA22D26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8" name="AutoShape 31">
          <a:extLst>
            <a:ext uri="{FF2B5EF4-FFF2-40B4-BE49-F238E27FC236}">
              <a16:creationId xmlns:a16="http://schemas.microsoft.com/office/drawing/2014/main" id="{9108BBD4-3D37-4DEB-AB91-B645170841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09" name="AutoShape 31">
          <a:extLst>
            <a:ext uri="{FF2B5EF4-FFF2-40B4-BE49-F238E27FC236}">
              <a16:creationId xmlns:a16="http://schemas.microsoft.com/office/drawing/2014/main" id="{1BAE9270-E19D-4AD1-9F03-9C94EEE7AD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0" name="AutoShape 31">
          <a:extLst>
            <a:ext uri="{FF2B5EF4-FFF2-40B4-BE49-F238E27FC236}">
              <a16:creationId xmlns:a16="http://schemas.microsoft.com/office/drawing/2014/main" id="{22AEDCC5-EB04-413C-92E3-3BC3DE6A1E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1" name="AutoShape 31">
          <a:extLst>
            <a:ext uri="{FF2B5EF4-FFF2-40B4-BE49-F238E27FC236}">
              <a16:creationId xmlns:a16="http://schemas.microsoft.com/office/drawing/2014/main" id="{A0AB4F39-2561-43C6-A60D-8590ED07BC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2" name="AutoShape 31">
          <a:extLst>
            <a:ext uri="{FF2B5EF4-FFF2-40B4-BE49-F238E27FC236}">
              <a16:creationId xmlns:a16="http://schemas.microsoft.com/office/drawing/2014/main" id="{544694EC-5F41-4439-BE51-A3EA14DE8D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3" name="AutoShape 31">
          <a:extLst>
            <a:ext uri="{FF2B5EF4-FFF2-40B4-BE49-F238E27FC236}">
              <a16:creationId xmlns:a16="http://schemas.microsoft.com/office/drawing/2014/main" id="{C1FFFC34-0E7D-494D-9F51-EDA823EC6E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4" name="AutoShape 31">
          <a:extLst>
            <a:ext uri="{FF2B5EF4-FFF2-40B4-BE49-F238E27FC236}">
              <a16:creationId xmlns:a16="http://schemas.microsoft.com/office/drawing/2014/main" id="{F0EA08E2-881F-43E0-A439-C736D81FC6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5" name="AutoShape 31">
          <a:extLst>
            <a:ext uri="{FF2B5EF4-FFF2-40B4-BE49-F238E27FC236}">
              <a16:creationId xmlns:a16="http://schemas.microsoft.com/office/drawing/2014/main" id="{D54D18BB-C043-4B82-94B1-EBB9533345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6" name="AutoShape 31">
          <a:extLst>
            <a:ext uri="{FF2B5EF4-FFF2-40B4-BE49-F238E27FC236}">
              <a16:creationId xmlns:a16="http://schemas.microsoft.com/office/drawing/2014/main" id="{512CF99B-4DF9-4F87-8BFE-2919E685F8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7" name="AutoShape 31">
          <a:extLst>
            <a:ext uri="{FF2B5EF4-FFF2-40B4-BE49-F238E27FC236}">
              <a16:creationId xmlns:a16="http://schemas.microsoft.com/office/drawing/2014/main" id="{AAC2B3F6-3430-454D-AA97-E09FFCA8A0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8" name="AutoShape 31">
          <a:extLst>
            <a:ext uri="{FF2B5EF4-FFF2-40B4-BE49-F238E27FC236}">
              <a16:creationId xmlns:a16="http://schemas.microsoft.com/office/drawing/2014/main" id="{F96C0871-FC56-4A69-9DE1-3B04E3973B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19" name="AutoShape 31">
          <a:extLst>
            <a:ext uri="{FF2B5EF4-FFF2-40B4-BE49-F238E27FC236}">
              <a16:creationId xmlns:a16="http://schemas.microsoft.com/office/drawing/2014/main" id="{6594E752-DD61-455E-ADA0-17E8072866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0" name="AutoShape 31">
          <a:extLst>
            <a:ext uri="{FF2B5EF4-FFF2-40B4-BE49-F238E27FC236}">
              <a16:creationId xmlns:a16="http://schemas.microsoft.com/office/drawing/2014/main" id="{F9409BA7-7203-4841-B2E5-EA4C4038ED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1" name="AutoShape 31">
          <a:extLst>
            <a:ext uri="{FF2B5EF4-FFF2-40B4-BE49-F238E27FC236}">
              <a16:creationId xmlns:a16="http://schemas.microsoft.com/office/drawing/2014/main" id="{15C6C5FF-241D-45AE-9656-97024F2124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2" name="AutoShape 31">
          <a:extLst>
            <a:ext uri="{FF2B5EF4-FFF2-40B4-BE49-F238E27FC236}">
              <a16:creationId xmlns:a16="http://schemas.microsoft.com/office/drawing/2014/main" id="{C345FC93-D914-4062-B435-97FDE5C518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3" name="AutoShape 31">
          <a:extLst>
            <a:ext uri="{FF2B5EF4-FFF2-40B4-BE49-F238E27FC236}">
              <a16:creationId xmlns:a16="http://schemas.microsoft.com/office/drawing/2014/main" id="{84A228BB-147E-45B0-A782-9587682294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4" name="AutoShape 31">
          <a:extLst>
            <a:ext uri="{FF2B5EF4-FFF2-40B4-BE49-F238E27FC236}">
              <a16:creationId xmlns:a16="http://schemas.microsoft.com/office/drawing/2014/main" id="{49A648CA-1683-47CF-828B-ADEB3EFAC1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5" name="AutoShape 31">
          <a:extLst>
            <a:ext uri="{FF2B5EF4-FFF2-40B4-BE49-F238E27FC236}">
              <a16:creationId xmlns:a16="http://schemas.microsoft.com/office/drawing/2014/main" id="{E3DA2005-613E-458B-B545-595A95A007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6" name="AutoShape 31">
          <a:extLst>
            <a:ext uri="{FF2B5EF4-FFF2-40B4-BE49-F238E27FC236}">
              <a16:creationId xmlns:a16="http://schemas.microsoft.com/office/drawing/2014/main" id="{79CBC9C9-1166-4B26-AA34-132EE4C05A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7" name="AutoShape 31">
          <a:extLst>
            <a:ext uri="{FF2B5EF4-FFF2-40B4-BE49-F238E27FC236}">
              <a16:creationId xmlns:a16="http://schemas.microsoft.com/office/drawing/2014/main" id="{468BE2DA-E18C-4AE3-BA33-169F94247F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8" name="AutoShape 31">
          <a:extLst>
            <a:ext uri="{FF2B5EF4-FFF2-40B4-BE49-F238E27FC236}">
              <a16:creationId xmlns:a16="http://schemas.microsoft.com/office/drawing/2014/main" id="{724D4A1B-1F38-4608-9656-60C92670FE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29" name="AutoShape 31">
          <a:extLst>
            <a:ext uri="{FF2B5EF4-FFF2-40B4-BE49-F238E27FC236}">
              <a16:creationId xmlns:a16="http://schemas.microsoft.com/office/drawing/2014/main" id="{9EC8412E-CB82-4F1E-9E19-E7200615C4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0" name="AutoShape 31">
          <a:extLst>
            <a:ext uri="{FF2B5EF4-FFF2-40B4-BE49-F238E27FC236}">
              <a16:creationId xmlns:a16="http://schemas.microsoft.com/office/drawing/2014/main" id="{814F3D51-5E9B-4001-A0F7-A1EF188E69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1" name="AutoShape 31">
          <a:extLst>
            <a:ext uri="{FF2B5EF4-FFF2-40B4-BE49-F238E27FC236}">
              <a16:creationId xmlns:a16="http://schemas.microsoft.com/office/drawing/2014/main" id="{8DF9DE37-4B33-4D4C-822C-089982281E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2" name="AutoShape 31">
          <a:extLst>
            <a:ext uri="{FF2B5EF4-FFF2-40B4-BE49-F238E27FC236}">
              <a16:creationId xmlns:a16="http://schemas.microsoft.com/office/drawing/2014/main" id="{F545D4A9-1F2E-412B-93AE-185C661E40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3" name="AutoShape 31">
          <a:extLst>
            <a:ext uri="{FF2B5EF4-FFF2-40B4-BE49-F238E27FC236}">
              <a16:creationId xmlns:a16="http://schemas.microsoft.com/office/drawing/2014/main" id="{BD5EA230-96D7-4B37-9104-BBC2EEA719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4" name="AutoShape 31">
          <a:extLst>
            <a:ext uri="{FF2B5EF4-FFF2-40B4-BE49-F238E27FC236}">
              <a16:creationId xmlns:a16="http://schemas.microsoft.com/office/drawing/2014/main" id="{2A2646E3-00A1-4FE3-8B44-3E67D07B44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5" name="AutoShape 31">
          <a:extLst>
            <a:ext uri="{FF2B5EF4-FFF2-40B4-BE49-F238E27FC236}">
              <a16:creationId xmlns:a16="http://schemas.microsoft.com/office/drawing/2014/main" id="{82FEF886-0C82-4C75-8BE2-4EEA87D616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6" name="AutoShape 31">
          <a:extLst>
            <a:ext uri="{FF2B5EF4-FFF2-40B4-BE49-F238E27FC236}">
              <a16:creationId xmlns:a16="http://schemas.microsoft.com/office/drawing/2014/main" id="{C6600941-5ECD-49AF-854A-D3E7AD65E3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7" name="AutoShape 31">
          <a:extLst>
            <a:ext uri="{FF2B5EF4-FFF2-40B4-BE49-F238E27FC236}">
              <a16:creationId xmlns:a16="http://schemas.microsoft.com/office/drawing/2014/main" id="{C103D636-6392-4E90-9E4C-E11BEBCF1F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8" name="AutoShape 31">
          <a:extLst>
            <a:ext uri="{FF2B5EF4-FFF2-40B4-BE49-F238E27FC236}">
              <a16:creationId xmlns:a16="http://schemas.microsoft.com/office/drawing/2014/main" id="{B88E7FE0-3AE6-41ED-B1AC-199148CA22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39" name="AutoShape 31">
          <a:extLst>
            <a:ext uri="{FF2B5EF4-FFF2-40B4-BE49-F238E27FC236}">
              <a16:creationId xmlns:a16="http://schemas.microsoft.com/office/drawing/2014/main" id="{BBC3B67C-2CC6-42B8-9499-F5A21D4D13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0" name="AutoShape 31">
          <a:extLst>
            <a:ext uri="{FF2B5EF4-FFF2-40B4-BE49-F238E27FC236}">
              <a16:creationId xmlns:a16="http://schemas.microsoft.com/office/drawing/2014/main" id="{79A969B7-3750-4A52-8890-A0B071C47B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1" name="AutoShape 31">
          <a:extLst>
            <a:ext uri="{FF2B5EF4-FFF2-40B4-BE49-F238E27FC236}">
              <a16:creationId xmlns:a16="http://schemas.microsoft.com/office/drawing/2014/main" id="{E271A7EC-B893-4075-AE79-159E60DF7F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2" name="AutoShape 31">
          <a:extLst>
            <a:ext uri="{FF2B5EF4-FFF2-40B4-BE49-F238E27FC236}">
              <a16:creationId xmlns:a16="http://schemas.microsoft.com/office/drawing/2014/main" id="{074E73E5-B517-4782-AF75-AFF912A6DD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3" name="AutoShape 31">
          <a:extLst>
            <a:ext uri="{FF2B5EF4-FFF2-40B4-BE49-F238E27FC236}">
              <a16:creationId xmlns:a16="http://schemas.microsoft.com/office/drawing/2014/main" id="{392E37FF-A7C1-437E-808C-A5FAB4D212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4" name="AutoShape 31">
          <a:extLst>
            <a:ext uri="{FF2B5EF4-FFF2-40B4-BE49-F238E27FC236}">
              <a16:creationId xmlns:a16="http://schemas.microsoft.com/office/drawing/2014/main" id="{8B62D4FF-8845-4C42-BC6D-D4DA8681B8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5" name="AutoShape 31">
          <a:extLst>
            <a:ext uri="{FF2B5EF4-FFF2-40B4-BE49-F238E27FC236}">
              <a16:creationId xmlns:a16="http://schemas.microsoft.com/office/drawing/2014/main" id="{31C7DA2D-5037-491C-AAEA-E81F240793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6" name="AutoShape 31">
          <a:extLst>
            <a:ext uri="{FF2B5EF4-FFF2-40B4-BE49-F238E27FC236}">
              <a16:creationId xmlns:a16="http://schemas.microsoft.com/office/drawing/2014/main" id="{ABD428B8-2631-4A50-9618-140279A217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7" name="AutoShape 31">
          <a:extLst>
            <a:ext uri="{FF2B5EF4-FFF2-40B4-BE49-F238E27FC236}">
              <a16:creationId xmlns:a16="http://schemas.microsoft.com/office/drawing/2014/main" id="{27197F56-70B6-442B-838D-1BA9CA8FDD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8" name="AutoShape 31">
          <a:extLst>
            <a:ext uri="{FF2B5EF4-FFF2-40B4-BE49-F238E27FC236}">
              <a16:creationId xmlns:a16="http://schemas.microsoft.com/office/drawing/2014/main" id="{FD685089-B2CC-460A-9E11-3F4036367D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49" name="AutoShape 31">
          <a:extLst>
            <a:ext uri="{FF2B5EF4-FFF2-40B4-BE49-F238E27FC236}">
              <a16:creationId xmlns:a16="http://schemas.microsoft.com/office/drawing/2014/main" id="{8E5DC22E-6439-4965-BD6C-78F8D5DB71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0" name="AutoShape 31">
          <a:extLst>
            <a:ext uri="{FF2B5EF4-FFF2-40B4-BE49-F238E27FC236}">
              <a16:creationId xmlns:a16="http://schemas.microsoft.com/office/drawing/2014/main" id="{10CC90E3-AC21-401B-8D29-D295974B0D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1" name="AutoShape 31">
          <a:extLst>
            <a:ext uri="{FF2B5EF4-FFF2-40B4-BE49-F238E27FC236}">
              <a16:creationId xmlns:a16="http://schemas.microsoft.com/office/drawing/2014/main" id="{181CBA60-01C3-4B8F-8AA9-FC14EE2A8D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2" name="AutoShape 31">
          <a:extLst>
            <a:ext uri="{FF2B5EF4-FFF2-40B4-BE49-F238E27FC236}">
              <a16:creationId xmlns:a16="http://schemas.microsoft.com/office/drawing/2014/main" id="{CC23FD60-E0D8-4080-88BF-DA6709BBC1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3" name="AutoShape 31">
          <a:extLst>
            <a:ext uri="{FF2B5EF4-FFF2-40B4-BE49-F238E27FC236}">
              <a16:creationId xmlns:a16="http://schemas.microsoft.com/office/drawing/2014/main" id="{E5ADA793-BC24-470A-AEB7-8557B56FAF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4" name="AutoShape 31">
          <a:extLst>
            <a:ext uri="{FF2B5EF4-FFF2-40B4-BE49-F238E27FC236}">
              <a16:creationId xmlns:a16="http://schemas.microsoft.com/office/drawing/2014/main" id="{6932E366-90FC-4C3A-AC6C-F20E821417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5" name="AutoShape 31">
          <a:extLst>
            <a:ext uri="{FF2B5EF4-FFF2-40B4-BE49-F238E27FC236}">
              <a16:creationId xmlns:a16="http://schemas.microsoft.com/office/drawing/2014/main" id="{DE5DD6B8-8B85-4204-8485-3C258C4C83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6" name="AutoShape 31">
          <a:extLst>
            <a:ext uri="{FF2B5EF4-FFF2-40B4-BE49-F238E27FC236}">
              <a16:creationId xmlns:a16="http://schemas.microsoft.com/office/drawing/2014/main" id="{0F58FE90-1F19-4F2F-A70F-8292563C67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7" name="AutoShape 31">
          <a:extLst>
            <a:ext uri="{FF2B5EF4-FFF2-40B4-BE49-F238E27FC236}">
              <a16:creationId xmlns:a16="http://schemas.microsoft.com/office/drawing/2014/main" id="{86E4F3F0-694F-49B4-AB7E-6B32756EDD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8" name="AutoShape 31">
          <a:extLst>
            <a:ext uri="{FF2B5EF4-FFF2-40B4-BE49-F238E27FC236}">
              <a16:creationId xmlns:a16="http://schemas.microsoft.com/office/drawing/2014/main" id="{D733CDC8-17C5-435C-B3CB-45E3AFC32E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59" name="AutoShape 31">
          <a:extLst>
            <a:ext uri="{FF2B5EF4-FFF2-40B4-BE49-F238E27FC236}">
              <a16:creationId xmlns:a16="http://schemas.microsoft.com/office/drawing/2014/main" id="{4DF4D963-695A-4152-87A6-B3F3CBAFFC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0" name="AutoShape 31">
          <a:extLst>
            <a:ext uri="{FF2B5EF4-FFF2-40B4-BE49-F238E27FC236}">
              <a16:creationId xmlns:a16="http://schemas.microsoft.com/office/drawing/2014/main" id="{5FBF448A-B1F6-4D31-AD43-78BC73AE18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1" name="AutoShape 31">
          <a:extLst>
            <a:ext uri="{FF2B5EF4-FFF2-40B4-BE49-F238E27FC236}">
              <a16:creationId xmlns:a16="http://schemas.microsoft.com/office/drawing/2014/main" id="{B42A5A01-8DD4-4BC4-9B72-4E1AA1DC72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2" name="AutoShape 31">
          <a:extLst>
            <a:ext uri="{FF2B5EF4-FFF2-40B4-BE49-F238E27FC236}">
              <a16:creationId xmlns:a16="http://schemas.microsoft.com/office/drawing/2014/main" id="{CDFD6667-C356-480B-9B43-4987855148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3" name="AutoShape 31">
          <a:extLst>
            <a:ext uri="{FF2B5EF4-FFF2-40B4-BE49-F238E27FC236}">
              <a16:creationId xmlns:a16="http://schemas.microsoft.com/office/drawing/2014/main" id="{42E3FB84-8115-4A6E-A985-D8EA4E8A99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4" name="AutoShape 31">
          <a:extLst>
            <a:ext uri="{FF2B5EF4-FFF2-40B4-BE49-F238E27FC236}">
              <a16:creationId xmlns:a16="http://schemas.microsoft.com/office/drawing/2014/main" id="{9CCBE627-3305-4AED-BD9B-3A1970E54A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5" name="AutoShape 31">
          <a:extLst>
            <a:ext uri="{FF2B5EF4-FFF2-40B4-BE49-F238E27FC236}">
              <a16:creationId xmlns:a16="http://schemas.microsoft.com/office/drawing/2014/main" id="{33FCBF2E-2003-497B-B7EF-4C11472F75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6" name="AutoShape 31">
          <a:extLst>
            <a:ext uri="{FF2B5EF4-FFF2-40B4-BE49-F238E27FC236}">
              <a16:creationId xmlns:a16="http://schemas.microsoft.com/office/drawing/2014/main" id="{DFC7C825-4FEF-4B45-9A47-2F89F10BEC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7" name="AutoShape 31">
          <a:extLst>
            <a:ext uri="{FF2B5EF4-FFF2-40B4-BE49-F238E27FC236}">
              <a16:creationId xmlns:a16="http://schemas.microsoft.com/office/drawing/2014/main" id="{7AD1827E-2959-476E-B066-F892988DFB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8" name="AutoShape 31">
          <a:extLst>
            <a:ext uri="{FF2B5EF4-FFF2-40B4-BE49-F238E27FC236}">
              <a16:creationId xmlns:a16="http://schemas.microsoft.com/office/drawing/2014/main" id="{EFD8FA9F-AB2C-4B3C-A2AD-C3FA4FF90A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69" name="AutoShape 31">
          <a:extLst>
            <a:ext uri="{FF2B5EF4-FFF2-40B4-BE49-F238E27FC236}">
              <a16:creationId xmlns:a16="http://schemas.microsoft.com/office/drawing/2014/main" id="{02C99ABE-C834-4F47-9C78-ECB2AC05C9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0" name="AutoShape 31">
          <a:extLst>
            <a:ext uri="{FF2B5EF4-FFF2-40B4-BE49-F238E27FC236}">
              <a16:creationId xmlns:a16="http://schemas.microsoft.com/office/drawing/2014/main" id="{A77F1E75-4579-45D1-9AA1-39F568BD15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1" name="AutoShape 31">
          <a:extLst>
            <a:ext uri="{FF2B5EF4-FFF2-40B4-BE49-F238E27FC236}">
              <a16:creationId xmlns:a16="http://schemas.microsoft.com/office/drawing/2014/main" id="{11864A3F-B522-4746-84CA-E18562B3C5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2" name="AutoShape 31">
          <a:extLst>
            <a:ext uri="{FF2B5EF4-FFF2-40B4-BE49-F238E27FC236}">
              <a16:creationId xmlns:a16="http://schemas.microsoft.com/office/drawing/2014/main" id="{D57A55AA-0128-401C-BAFE-FE644995C5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3" name="AutoShape 31">
          <a:extLst>
            <a:ext uri="{FF2B5EF4-FFF2-40B4-BE49-F238E27FC236}">
              <a16:creationId xmlns:a16="http://schemas.microsoft.com/office/drawing/2014/main" id="{CAD9B5FC-5911-4B48-AE13-3B7E404630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4" name="AutoShape 31">
          <a:extLst>
            <a:ext uri="{FF2B5EF4-FFF2-40B4-BE49-F238E27FC236}">
              <a16:creationId xmlns:a16="http://schemas.microsoft.com/office/drawing/2014/main" id="{5A382691-2FB1-4FDF-9254-B1AA7B4AAE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5" name="AutoShape 31">
          <a:extLst>
            <a:ext uri="{FF2B5EF4-FFF2-40B4-BE49-F238E27FC236}">
              <a16:creationId xmlns:a16="http://schemas.microsoft.com/office/drawing/2014/main" id="{E97E508B-B113-4C5A-8EC6-4F56132F96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6" name="AutoShape 31">
          <a:extLst>
            <a:ext uri="{FF2B5EF4-FFF2-40B4-BE49-F238E27FC236}">
              <a16:creationId xmlns:a16="http://schemas.microsoft.com/office/drawing/2014/main" id="{F70BAB40-AF95-4854-BAAE-E3EED9A42D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7" name="AutoShape 31">
          <a:extLst>
            <a:ext uri="{FF2B5EF4-FFF2-40B4-BE49-F238E27FC236}">
              <a16:creationId xmlns:a16="http://schemas.microsoft.com/office/drawing/2014/main" id="{10A8AE84-0FE0-4A1E-9531-3497E30D87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8" name="AutoShape 31">
          <a:extLst>
            <a:ext uri="{FF2B5EF4-FFF2-40B4-BE49-F238E27FC236}">
              <a16:creationId xmlns:a16="http://schemas.microsoft.com/office/drawing/2014/main" id="{9DCA934A-EBED-488B-A455-29C015B39E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79" name="AutoShape 31">
          <a:extLst>
            <a:ext uri="{FF2B5EF4-FFF2-40B4-BE49-F238E27FC236}">
              <a16:creationId xmlns:a16="http://schemas.microsoft.com/office/drawing/2014/main" id="{76AB76CF-02C1-4480-A9C0-4F739CDD9D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0" name="AutoShape 31">
          <a:extLst>
            <a:ext uri="{FF2B5EF4-FFF2-40B4-BE49-F238E27FC236}">
              <a16:creationId xmlns:a16="http://schemas.microsoft.com/office/drawing/2014/main" id="{63964E47-8960-4106-96A2-01DC4D15E7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1" name="AutoShape 31">
          <a:extLst>
            <a:ext uri="{FF2B5EF4-FFF2-40B4-BE49-F238E27FC236}">
              <a16:creationId xmlns:a16="http://schemas.microsoft.com/office/drawing/2014/main" id="{54E70DA1-FE58-4642-ABCB-9F47ECE2FF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2" name="AutoShape 31">
          <a:extLst>
            <a:ext uri="{FF2B5EF4-FFF2-40B4-BE49-F238E27FC236}">
              <a16:creationId xmlns:a16="http://schemas.microsoft.com/office/drawing/2014/main" id="{F4B5540E-E8C5-4470-95AE-DCF8B501C21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3" name="AutoShape 31">
          <a:extLst>
            <a:ext uri="{FF2B5EF4-FFF2-40B4-BE49-F238E27FC236}">
              <a16:creationId xmlns:a16="http://schemas.microsoft.com/office/drawing/2014/main" id="{7F588BCA-2D11-4564-A88F-7186E5D388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4" name="AutoShape 31">
          <a:extLst>
            <a:ext uri="{FF2B5EF4-FFF2-40B4-BE49-F238E27FC236}">
              <a16:creationId xmlns:a16="http://schemas.microsoft.com/office/drawing/2014/main" id="{974A349A-DBE9-4239-BC78-4BE432D0B5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5" name="AutoShape 31">
          <a:extLst>
            <a:ext uri="{FF2B5EF4-FFF2-40B4-BE49-F238E27FC236}">
              <a16:creationId xmlns:a16="http://schemas.microsoft.com/office/drawing/2014/main" id="{D84526D0-7EB1-437C-B59A-C42BF0745F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6" name="AutoShape 31">
          <a:extLst>
            <a:ext uri="{FF2B5EF4-FFF2-40B4-BE49-F238E27FC236}">
              <a16:creationId xmlns:a16="http://schemas.microsoft.com/office/drawing/2014/main" id="{F50C5ADB-76D3-455E-9D1B-6547D8DAAD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7" name="AutoShape 31">
          <a:extLst>
            <a:ext uri="{FF2B5EF4-FFF2-40B4-BE49-F238E27FC236}">
              <a16:creationId xmlns:a16="http://schemas.microsoft.com/office/drawing/2014/main" id="{93592A36-275D-4990-A899-31BE137447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8" name="AutoShape 31">
          <a:extLst>
            <a:ext uri="{FF2B5EF4-FFF2-40B4-BE49-F238E27FC236}">
              <a16:creationId xmlns:a16="http://schemas.microsoft.com/office/drawing/2014/main" id="{B0284FCC-1B73-4170-A0E4-D07152EA12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89" name="AutoShape 31">
          <a:extLst>
            <a:ext uri="{FF2B5EF4-FFF2-40B4-BE49-F238E27FC236}">
              <a16:creationId xmlns:a16="http://schemas.microsoft.com/office/drawing/2014/main" id="{59A4CE48-A2C4-4AC2-84CA-CBA8089196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0" name="AutoShape 31">
          <a:extLst>
            <a:ext uri="{FF2B5EF4-FFF2-40B4-BE49-F238E27FC236}">
              <a16:creationId xmlns:a16="http://schemas.microsoft.com/office/drawing/2014/main" id="{B2C6B5AC-DABA-42FA-8AF6-7C8E2C4C1A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1" name="AutoShape 31">
          <a:extLst>
            <a:ext uri="{FF2B5EF4-FFF2-40B4-BE49-F238E27FC236}">
              <a16:creationId xmlns:a16="http://schemas.microsoft.com/office/drawing/2014/main" id="{D3807A4D-8790-43C0-8F6E-FF8C117325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2" name="AutoShape 31">
          <a:extLst>
            <a:ext uri="{FF2B5EF4-FFF2-40B4-BE49-F238E27FC236}">
              <a16:creationId xmlns:a16="http://schemas.microsoft.com/office/drawing/2014/main" id="{F71DFE7E-F8C1-469A-9100-592C5B0EDB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3" name="AutoShape 31">
          <a:extLst>
            <a:ext uri="{FF2B5EF4-FFF2-40B4-BE49-F238E27FC236}">
              <a16:creationId xmlns:a16="http://schemas.microsoft.com/office/drawing/2014/main" id="{84781457-5FA1-4FA2-8A06-C6C103976B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4" name="AutoShape 31">
          <a:extLst>
            <a:ext uri="{FF2B5EF4-FFF2-40B4-BE49-F238E27FC236}">
              <a16:creationId xmlns:a16="http://schemas.microsoft.com/office/drawing/2014/main" id="{3FDF5EF2-40EA-41FA-9C35-659743C2C9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5" name="AutoShape 31">
          <a:extLst>
            <a:ext uri="{FF2B5EF4-FFF2-40B4-BE49-F238E27FC236}">
              <a16:creationId xmlns:a16="http://schemas.microsoft.com/office/drawing/2014/main" id="{9898BF34-539C-4184-8E0D-8DAD5AB07F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6" name="AutoShape 31">
          <a:extLst>
            <a:ext uri="{FF2B5EF4-FFF2-40B4-BE49-F238E27FC236}">
              <a16:creationId xmlns:a16="http://schemas.microsoft.com/office/drawing/2014/main" id="{05A7E109-25A5-4836-9B4E-09E5E1137B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7" name="AutoShape 31">
          <a:extLst>
            <a:ext uri="{FF2B5EF4-FFF2-40B4-BE49-F238E27FC236}">
              <a16:creationId xmlns:a16="http://schemas.microsoft.com/office/drawing/2014/main" id="{49DF594F-5C65-4B56-A0C3-3DBAEBA343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8" name="AutoShape 31">
          <a:extLst>
            <a:ext uri="{FF2B5EF4-FFF2-40B4-BE49-F238E27FC236}">
              <a16:creationId xmlns:a16="http://schemas.microsoft.com/office/drawing/2014/main" id="{76B2C5F2-AF9B-4FF7-BE60-DAB4B7DFE8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1999" name="AutoShape 31">
          <a:extLst>
            <a:ext uri="{FF2B5EF4-FFF2-40B4-BE49-F238E27FC236}">
              <a16:creationId xmlns:a16="http://schemas.microsoft.com/office/drawing/2014/main" id="{C80B6B51-471B-4F9F-AF64-59BBBE86B5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0" name="AutoShape 31">
          <a:extLst>
            <a:ext uri="{FF2B5EF4-FFF2-40B4-BE49-F238E27FC236}">
              <a16:creationId xmlns:a16="http://schemas.microsoft.com/office/drawing/2014/main" id="{819823DB-3556-4D0E-BB46-80452AE605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1" name="AutoShape 31">
          <a:extLst>
            <a:ext uri="{FF2B5EF4-FFF2-40B4-BE49-F238E27FC236}">
              <a16:creationId xmlns:a16="http://schemas.microsoft.com/office/drawing/2014/main" id="{8538C25D-D530-4928-86C6-8247523950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2" name="AutoShape 31">
          <a:extLst>
            <a:ext uri="{FF2B5EF4-FFF2-40B4-BE49-F238E27FC236}">
              <a16:creationId xmlns:a16="http://schemas.microsoft.com/office/drawing/2014/main" id="{D8624E0B-2225-4E79-8B9B-D8E8C46F0A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3" name="AutoShape 31">
          <a:extLst>
            <a:ext uri="{FF2B5EF4-FFF2-40B4-BE49-F238E27FC236}">
              <a16:creationId xmlns:a16="http://schemas.microsoft.com/office/drawing/2014/main" id="{E1C53EF3-27F3-47A9-948C-2B595FBF21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4" name="AutoShape 31">
          <a:extLst>
            <a:ext uri="{FF2B5EF4-FFF2-40B4-BE49-F238E27FC236}">
              <a16:creationId xmlns:a16="http://schemas.microsoft.com/office/drawing/2014/main" id="{B98F4A70-91D0-4B84-9F6E-A2AF24CCA8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5" name="AutoShape 31">
          <a:extLst>
            <a:ext uri="{FF2B5EF4-FFF2-40B4-BE49-F238E27FC236}">
              <a16:creationId xmlns:a16="http://schemas.microsoft.com/office/drawing/2014/main" id="{10121B8B-168D-4ECC-BF9B-3B78CC9D47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6" name="AutoShape 31">
          <a:extLst>
            <a:ext uri="{FF2B5EF4-FFF2-40B4-BE49-F238E27FC236}">
              <a16:creationId xmlns:a16="http://schemas.microsoft.com/office/drawing/2014/main" id="{36A6EF02-D7EE-4244-B959-0906B99311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7" name="AutoShape 31">
          <a:extLst>
            <a:ext uri="{FF2B5EF4-FFF2-40B4-BE49-F238E27FC236}">
              <a16:creationId xmlns:a16="http://schemas.microsoft.com/office/drawing/2014/main" id="{C2A4FBBA-1564-4F3E-B6B0-5A31DCDDE6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8" name="AutoShape 31">
          <a:extLst>
            <a:ext uri="{FF2B5EF4-FFF2-40B4-BE49-F238E27FC236}">
              <a16:creationId xmlns:a16="http://schemas.microsoft.com/office/drawing/2014/main" id="{3FE05C6C-AC53-40C8-946E-20D24A14FE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09" name="AutoShape 31">
          <a:extLst>
            <a:ext uri="{FF2B5EF4-FFF2-40B4-BE49-F238E27FC236}">
              <a16:creationId xmlns:a16="http://schemas.microsoft.com/office/drawing/2014/main" id="{07F86F14-8BD8-4B0A-94E9-0F09429243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0" name="AutoShape 31">
          <a:extLst>
            <a:ext uri="{FF2B5EF4-FFF2-40B4-BE49-F238E27FC236}">
              <a16:creationId xmlns:a16="http://schemas.microsoft.com/office/drawing/2014/main" id="{CC01C388-E76C-449B-B5DA-12ADA685C6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1" name="AutoShape 31">
          <a:extLst>
            <a:ext uri="{FF2B5EF4-FFF2-40B4-BE49-F238E27FC236}">
              <a16:creationId xmlns:a16="http://schemas.microsoft.com/office/drawing/2014/main" id="{42814F0B-1CD1-41B7-945D-7DA7F55DFD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2" name="AutoShape 31">
          <a:extLst>
            <a:ext uri="{FF2B5EF4-FFF2-40B4-BE49-F238E27FC236}">
              <a16:creationId xmlns:a16="http://schemas.microsoft.com/office/drawing/2014/main" id="{77619B9D-11F7-400C-84D0-54019E532A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3" name="AutoShape 31">
          <a:extLst>
            <a:ext uri="{FF2B5EF4-FFF2-40B4-BE49-F238E27FC236}">
              <a16:creationId xmlns:a16="http://schemas.microsoft.com/office/drawing/2014/main" id="{75E214D3-3B3E-4368-98CC-C67B3E9923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4" name="AutoShape 31">
          <a:extLst>
            <a:ext uri="{FF2B5EF4-FFF2-40B4-BE49-F238E27FC236}">
              <a16:creationId xmlns:a16="http://schemas.microsoft.com/office/drawing/2014/main" id="{714AD489-C327-4C6F-BC3E-3C83CCA777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5" name="AutoShape 31">
          <a:extLst>
            <a:ext uri="{FF2B5EF4-FFF2-40B4-BE49-F238E27FC236}">
              <a16:creationId xmlns:a16="http://schemas.microsoft.com/office/drawing/2014/main" id="{79861B86-3A3E-499B-BC36-84F5D7CA2B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6" name="AutoShape 31">
          <a:extLst>
            <a:ext uri="{FF2B5EF4-FFF2-40B4-BE49-F238E27FC236}">
              <a16:creationId xmlns:a16="http://schemas.microsoft.com/office/drawing/2014/main" id="{3022BE94-98BE-404B-B4A3-7011A818DA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7" name="AutoShape 31">
          <a:extLst>
            <a:ext uri="{FF2B5EF4-FFF2-40B4-BE49-F238E27FC236}">
              <a16:creationId xmlns:a16="http://schemas.microsoft.com/office/drawing/2014/main" id="{446047F5-12A6-44D4-9895-92D22BD264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8" name="AutoShape 31">
          <a:extLst>
            <a:ext uri="{FF2B5EF4-FFF2-40B4-BE49-F238E27FC236}">
              <a16:creationId xmlns:a16="http://schemas.microsoft.com/office/drawing/2014/main" id="{97BD3DBB-92B0-4EAF-8946-614AB3E7B0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19" name="AutoShape 31">
          <a:extLst>
            <a:ext uri="{FF2B5EF4-FFF2-40B4-BE49-F238E27FC236}">
              <a16:creationId xmlns:a16="http://schemas.microsoft.com/office/drawing/2014/main" id="{616CF486-FC98-4AC5-A44F-4DFF2E190D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0" name="AutoShape 31">
          <a:extLst>
            <a:ext uri="{FF2B5EF4-FFF2-40B4-BE49-F238E27FC236}">
              <a16:creationId xmlns:a16="http://schemas.microsoft.com/office/drawing/2014/main" id="{40403048-7057-4FCA-94EB-758AF5C810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1" name="AutoShape 31">
          <a:extLst>
            <a:ext uri="{FF2B5EF4-FFF2-40B4-BE49-F238E27FC236}">
              <a16:creationId xmlns:a16="http://schemas.microsoft.com/office/drawing/2014/main" id="{AA06ED31-005A-4FCE-BBA2-CB751A24AA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2" name="AutoShape 31">
          <a:extLst>
            <a:ext uri="{FF2B5EF4-FFF2-40B4-BE49-F238E27FC236}">
              <a16:creationId xmlns:a16="http://schemas.microsoft.com/office/drawing/2014/main" id="{A3C851FF-9B83-4CE7-8CD1-E942986A5B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3" name="AutoShape 31">
          <a:extLst>
            <a:ext uri="{FF2B5EF4-FFF2-40B4-BE49-F238E27FC236}">
              <a16:creationId xmlns:a16="http://schemas.microsoft.com/office/drawing/2014/main" id="{F93B705F-F95F-45EF-88A5-81FB75828D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4" name="AutoShape 31">
          <a:extLst>
            <a:ext uri="{FF2B5EF4-FFF2-40B4-BE49-F238E27FC236}">
              <a16:creationId xmlns:a16="http://schemas.microsoft.com/office/drawing/2014/main" id="{707EE541-88C0-4FFC-A8AF-BD7894F5CC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5" name="AutoShape 31">
          <a:extLst>
            <a:ext uri="{FF2B5EF4-FFF2-40B4-BE49-F238E27FC236}">
              <a16:creationId xmlns:a16="http://schemas.microsoft.com/office/drawing/2014/main" id="{39F5B857-C8CE-4AAE-9459-67FBE6D42F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6" name="AutoShape 31">
          <a:extLst>
            <a:ext uri="{FF2B5EF4-FFF2-40B4-BE49-F238E27FC236}">
              <a16:creationId xmlns:a16="http://schemas.microsoft.com/office/drawing/2014/main" id="{E7547551-980C-4610-ADAE-D541AC599E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7" name="AutoShape 31">
          <a:extLst>
            <a:ext uri="{FF2B5EF4-FFF2-40B4-BE49-F238E27FC236}">
              <a16:creationId xmlns:a16="http://schemas.microsoft.com/office/drawing/2014/main" id="{616C9949-6528-412A-8B57-1059B1C23F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8" name="AutoShape 31">
          <a:extLst>
            <a:ext uri="{FF2B5EF4-FFF2-40B4-BE49-F238E27FC236}">
              <a16:creationId xmlns:a16="http://schemas.microsoft.com/office/drawing/2014/main" id="{C1D623C2-A7CD-4EFE-8F44-441184E11B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29" name="AutoShape 31">
          <a:extLst>
            <a:ext uri="{FF2B5EF4-FFF2-40B4-BE49-F238E27FC236}">
              <a16:creationId xmlns:a16="http://schemas.microsoft.com/office/drawing/2014/main" id="{E975F516-AF23-4280-96CC-DEA9D6A362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0" name="AutoShape 31">
          <a:extLst>
            <a:ext uri="{FF2B5EF4-FFF2-40B4-BE49-F238E27FC236}">
              <a16:creationId xmlns:a16="http://schemas.microsoft.com/office/drawing/2014/main" id="{968C50A1-4CF4-4FF4-9065-A21640AC73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1" name="AutoShape 31">
          <a:extLst>
            <a:ext uri="{FF2B5EF4-FFF2-40B4-BE49-F238E27FC236}">
              <a16:creationId xmlns:a16="http://schemas.microsoft.com/office/drawing/2014/main" id="{B83D5BE7-41DC-49FE-8DAA-A6DE8A4850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2" name="AutoShape 31">
          <a:extLst>
            <a:ext uri="{FF2B5EF4-FFF2-40B4-BE49-F238E27FC236}">
              <a16:creationId xmlns:a16="http://schemas.microsoft.com/office/drawing/2014/main" id="{9FCA724A-3359-443D-922B-F971806C94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3" name="AutoShape 31">
          <a:extLst>
            <a:ext uri="{FF2B5EF4-FFF2-40B4-BE49-F238E27FC236}">
              <a16:creationId xmlns:a16="http://schemas.microsoft.com/office/drawing/2014/main" id="{1C9F4AC2-B02B-47EA-B810-B63293164E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4" name="AutoShape 31">
          <a:extLst>
            <a:ext uri="{FF2B5EF4-FFF2-40B4-BE49-F238E27FC236}">
              <a16:creationId xmlns:a16="http://schemas.microsoft.com/office/drawing/2014/main" id="{393404AF-BF86-4468-BEAA-420CDE0E9B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5" name="AutoShape 31">
          <a:extLst>
            <a:ext uri="{FF2B5EF4-FFF2-40B4-BE49-F238E27FC236}">
              <a16:creationId xmlns:a16="http://schemas.microsoft.com/office/drawing/2014/main" id="{B1464954-2257-40F5-B03B-E659F72199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6" name="AutoShape 31">
          <a:extLst>
            <a:ext uri="{FF2B5EF4-FFF2-40B4-BE49-F238E27FC236}">
              <a16:creationId xmlns:a16="http://schemas.microsoft.com/office/drawing/2014/main" id="{50563EBC-B279-4B94-B5B1-C98239393F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7" name="AutoShape 31">
          <a:extLst>
            <a:ext uri="{FF2B5EF4-FFF2-40B4-BE49-F238E27FC236}">
              <a16:creationId xmlns:a16="http://schemas.microsoft.com/office/drawing/2014/main" id="{154F26FE-DE0A-4141-8B24-68AFC283CC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8" name="AutoShape 31">
          <a:extLst>
            <a:ext uri="{FF2B5EF4-FFF2-40B4-BE49-F238E27FC236}">
              <a16:creationId xmlns:a16="http://schemas.microsoft.com/office/drawing/2014/main" id="{FAB00DF3-55A5-4FA1-8911-BD17062DF8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39" name="AutoShape 31">
          <a:extLst>
            <a:ext uri="{FF2B5EF4-FFF2-40B4-BE49-F238E27FC236}">
              <a16:creationId xmlns:a16="http://schemas.microsoft.com/office/drawing/2014/main" id="{829323E1-BC2F-46FB-B6E3-D300169230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0" name="AutoShape 31">
          <a:extLst>
            <a:ext uri="{FF2B5EF4-FFF2-40B4-BE49-F238E27FC236}">
              <a16:creationId xmlns:a16="http://schemas.microsoft.com/office/drawing/2014/main" id="{4E38D0E7-5233-47E8-A221-2F9B4B33CA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1" name="AutoShape 31">
          <a:extLst>
            <a:ext uri="{FF2B5EF4-FFF2-40B4-BE49-F238E27FC236}">
              <a16:creationId xmlns:a16="http://schemas.microsoft.com/office/drawing/2014/main" id="{D06EEBB5-8840-4019-943D-E67225E54E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2" name="AutoShape 31">
          <a:extLst>
            <a:ext uri="{FF2B5EF4-FFF2-40B4-BE49-F238E27FC236}">
              <a16:creationId xmlns:a16="http://schemas.microsoft.com/office/drawing/2014/main" id="{42D4AB14-9954-4704-B37F-A1A72DBB6D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3" name="AutoShape 31">
          <a:extLst>
            <a:ext uri="{FF2B5EF4-FFF2-40B4-BE49-F238E27FC236}">
              <a16:creationId xmlns:a16="http://schemas.microsoft.com/office/drawing/2014/main" id="{C6E4A1CB-D521-4E11-9BCC-5B6177A756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4" name="AutoShape 31">
          <a:extLst>
            <a:ext uri="{FF2B5EF4-FFF2-40B4-BE49-F238E27FC236}">
              <a16:creationId xmlns:a16="http://schemas.microsoft.com/office/drawing/2014/main" id="{841466EC-FA7B-4480-B11B-FF3628093F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5" name="AutoShape 31">
          <a:extLst>
            <a:ext uri="{FF2B5EF4-FFF2-40B4-BE49-F238E27FC236}">
              <a16:creationId xmlns:a16="http://schemas.microsoft.com/office/drawing/2014/main" id="{78BF489A-EEFC-4BD4-B1DB-849B07A64D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6" name="AutoShape 31">
          <a:extLst>
            <a:ext uri="{FF2B5EF4-FFF2-40B4-BE49-F238E27FC236}">
              <a16:creationId xmlns:a16="http://schemas.microsoft.com/office/drawing/2014/main" id="{59A80AA6-F75B-4740-AF1C-D3F851DB9F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7" name="AutoShape 31">
          <a:extLst>
            <a:ext uri="{FF2B5EF4-FFF2-40B4-BE49-F238E27FC236}">
              <a16:creationId xmlns:a16="http://schemas.microsoft.com/office/drawing/2014/main" id="{0613B200-49E1-43CD-8C49-11A6C325E7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8" name="AutoShape 31">
          <a:extLst>
            <a:ext uri="{FF2B5EF4-FFF2-40B4-BE49-F238E27FC236}">
              <a16:creationId xmlns:a16="http://schemas.microsoft.com/office/drawing/2014/main" id="{38A97BEB-566A-482C-9783-098BA6D557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49" name="AutoShape 31">
          <a:extLst>
            <a:ext uri="{FF2B5EF4-FFF2-40B4-BE49-F238E27FC236}">
              <a16:creationId xmlns:a16="http://schemas.microsoft.com/office/drawing/2014/main" id="{70EF748A-5410-4015-9539-8F96F88A78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0" name="AutoShape 31">
          <a:extLst>
            <a:ext uri="{FF2B5EF4-FFF2-40B4-BE49-F238E27FC236}">
              <a16:creationId xmlns:a16="http://schemas.microsoft.com/office/drawing/2014/main" id="{6032D248-1AED-4E9F-9BD2-944EE97B27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1" name="AutoShape 31">
          <a:extLst>
            <a:ext uri="{FF2B5EF4-FFF2-40B4-BE49-F238E27FC236}">
              <a16:creationId xmlns:a16="http://schemas.microsoft.com/office/drawing/2014/main" id="{605C0D5C-2A92-4726-A703-3915B52570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2" name="AutoShape 31">
          <a:extLst>
            <a:ext uri="{FF2B5EF4-FFF2-40B4-BE49-F238E27FC236}">
              <a16:creationId xmlns:a16="http://schemas.microsoft.com/office/drawing/2014/main" id="{C93217A1-CB07-40CE-B6C6-13E6FBC776E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3" name="AutoShape 31">
          <a:extLst>
            <a:ext uri="{FF2B5EF4-FFF2-40B4-BE49-F238E27FC236}">
              <a16:creationId xmlns:a16="http://schemas.microsoft.com/office/drawing/2014/main" id="{5C137C03-5BCD-4263-B70A-353B2A147F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4" name="AutoShape 31">
          <a:extLst>
            <a:ext uri="{FF2B5EF4-FFF2-40B4-BE49-F238E27FC236}">
              <a16:creationId xmlns:a16="http://schemas.microsoft.com/office/drawing/2014/main" id="{433F4106-4DA5-4D66-A0EA-1838C90100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5" name="AutoShape 31">
          <a:extLst>
            <a:ext uri="{FF2B5EF4-FFF2-40B4-BE49-F238E27FC236}">
              <a16:creationId xmlns:a16="http://schemas.microsoft.com/office/drawing/2014/main" id="{49310005-99E7-4EB0-B2C9-924095D072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6" name="AutoShape 31">
          <a:extLst>
            <a:ext uri="{FF2B5EF4-FFF2-40B4-BE49-F238E27FC236}">
              <a16:creationId xmlns:a16="http://schemas.microsoft.com/office/drawing/2014/main" id="{F365E6C1-D487-44B6-905E-C5B76B3A3E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7" name="AutoShape 31">
          <a:extLst>
            <a:ext uri="{FF2B5EF4-FFF2-40B4-BE49-F238E27FC236}">
              <a16:creationId xmlns:a16="http://schemas.microsoft.com/office/drawing/2014/main" id="{6A5DCF37-61A7-44BF-875F-F4D3C4722C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8" name="AutoShape 31">
          <a:extLst>
            <a:ext uri="{FF2B5EF4-FFF2-40B4-BE49-F238E27FC236}">
              <a16:creationId xmlns:a16="http://schemas.microsoft.com/office/drawing/2014/main" id="{971BB424-8A67-44D7-BB26-34138BE817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59" name="AutoShape 31">
          <a:extLst>
            <a:ext uri="{FF2B5EF4-FFF2-40B4-BE49-F238E27FC236}">
              <a16:creationId xmlns:a16="http://schemas.microsoft.com/office/drawing/2014/main" id="{FBB6EEB7-3F04-422E-8FDB-E4AA4E4C75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0" name="AutoShape 31">
          <a:extLst>
            <a:ext uri="{FF2B5EF4-FFF2-40B4-BE49-F238E27FC236}">
              <a16:creationId xmlns:a16="http://schemas.microsoft.com/office/drawing/2014/main" id="{128A192E-EE3A-4BE1-AE4E-9E7826C814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1" name="AutoShape 31">
          <a:extLst>
            <a:ext uri="{FF2B5EF4-FFF2-40B4-BE49-F238E27FC236}">
              <a16:creationId xmlns:a16="http://schemas.microsoft.com/office/drawing/2014/main" id="{AE6AC345-2705-499E-97E9-4C0914AC07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2" name="AutoShape 31">
          <a:extLst>
            <a:ext uri="{FF2B5EF4-FFF2-40B4-BE49-F238E27FC236}">
              <a16:creationId xmlns:a16="http://schemas.microsoft.com/office/drawing/2014/main" id="{65775B7A-C601-4EE8-A9F1-AAE9F58D58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3" name="AutoShape 31">
          <a:extLst>
            <a:ext uri="{FF2B5EF4-FFF2-40B4-BE49-F238E27FC236}">
              <a16:creationId xmlns:a16="http://schemas.microsoft.com/office/drawing/2014/main" id="{70840DE6-F552-402A-84CB-76D717B721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4" name="AutoShape 31">
          <a:extLst>
            <a:ext uri="{FF2B5EF4-FFF2-40B4-BE49-F238E27FC236}">
              <a16:creationId xmlns:a16="http://schemas.microsoft.com/office/drawing/2014/main" id="{9B8EB59F-2CE0-4FB6-BE5C-CF2DDEBC7E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5" name="AutoShape 31">
          <a:extLst>
            <a:ext uri="{FF2B5EF4-FFF2-40B4-BE49-F238E27FC236}">
              <a16:creationId xmlns:a16="http://schemas.microsoft.com/office/drawing/2014/main" id="{9E542DA3-49C0-4EAB-8E59-A1FB2A5DC1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6" name="AutoShape 31">
          <a:extLst>
            <a:ext uri="{FF2B5EF4-FFF2-40B4-BE49-F238E27FC236}">
              <a16:creationId xmlns:a16="http://schemas.microsoft.com/office/drawing/2014/main" id="{4F8F19D9-7B9F-4001-A763-8E3C972058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7" name="AutoShape 31">
          <a:extLst>
            <a:ext uri="{FF2B5EF4-FFF2-40B4-BE49-F238E27FC236}">
              <a16:creationId xmlns:a16="http://schemas.microsoft.com/office/drawing/2014/main" id="{522C999A-2FC1-48FF-899B-C9824BA3D5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8" name="AutoShape 31">
          <a:extLst>
            <a:ext uri="{FF2B5EF4-FFF2-40B4-BE49-F238E27FC236}">
              <a16:creationId xmlns:a16="http://schemas.microsoft.com/office/drawing/2014/main" id="{18EBE768-8523-4137-858D-06D13FAD52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69" name="AutoShape 31">
          <a:extLst>
            <a:ext uri="{FF2B5EF4-FFF2-40B4-BE49-F238E27FC236}">
              <a16:creationId xmlns:a16="http://schemas.microsoft.com/office/drawing/2014/main" id="{EBC82384-713F-4AA2-8D97-5B1A41F900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0" name="AutoShape 31">
          <a:extLst>
            <a:ext uri="{FF2B5EF4-FFF2-40B4-BE49-F238E27FC236}">
              <a16:creationId xmlns:a16="http://schemas.microsoft.com/office/drawing/2014/main" id="{5E624E07-CF1E-4FC2-9264-30476E1E17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1" name="AutoShape 31">
          <a:extLst>
            <a:ext uri="{FF2B5EF4-FFF2-40B4-BE49-F238E27FC236}">
              <a16:creationId xmlns:a16="http://schemas.microsoft.com/office/drawing/2014/main" id="{C5A95587-C819-4067-9B22-24609266DD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2" name="AutoShape 31">
          <a:extLst>
            <a:ext uri="{FF2B5EF4-FFF2-40B4-BE49-F238E27FC236}">
              <a16:creationId xmlns:a16="http://schemas.microsoft.com/office/drawing/2014/main" id="{FC9F9726-E056-4A9F-8B5A-B11A90BA8D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3" name="AutoShape 31">
          <a:extLst>
            <a:ext uri="{FF2B5EF4-FFF2-40B4-BE49-F238E27FC236}">
              <a16:creationId xmlns:a16="http://schemas.microsoft.com/office/drawing/2014/main" id="{CB84E544-0BB9-4C2D-9121-ACCF0B76B1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4" name="AutoShape 31">
          <a:extLst>
            <a:ext uri="{FF2B5EF4-FFF2-40B4-BE49-F238E27FC236}">
              <a16:creationId xmlns:a16="http://schemas.microsoft.com/office/drawing/2014/main" id="{75839D3C-FB5B-4F6F-8351-AD33721A98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5" name="AutoShape 31">
          <a:extLst>
            <a:ext uri="{FF2B5EF4-FFF2-40B4-BE49-F238E27FC236}">
              <a16:creationId xmlns:a16="http://schemas.microsoft.com/office/drawing/2014/main" id="{F46E2201-1C40-4534-985A-2738CA15BF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6" name="AutoShape 31">
          <a:extLst>
            <a:ext uri="{FF2B5EF4-FFF2-40B4-BE49-F238E27FC236}">
              <a16:creationId xmlns:a16="http://schemas.microsoft.com/office/drawing/2014/main" id="{489562A6-1D9C-4E29-8C81-17175054BA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7" name="AutoShape 31">
          <a:extLst>
            <a:ext uri="{FF2B5EF4-FFF2-40B4-BE49-F238E27FC236}">
              <a16:creationId xmlns:a16="http://schemas.microsoft.com/office/drawing/2014/main" id="{D8A48D6B-F5AD-45A3-B2B3-E7BCFA3476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8" name="AutoShape 31">
          <a:extLst>
            <a:ext uri="{FF2B5EF4-FFF2-40B4-BE49-F238E27FC236}">
              <a16:creationId xmlns:a16="http://schemas.microsoft.com/office/drawing/2014/main" id="{9EA6AFD5-CA08-44F6-9863-F622FCBC8D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79" name="AutoShape 31">
          <a:extLst>
            <a:ext uri="{FF2B5EF4-FFF2-40B4-BE49-F238E27FC236}">
              <a16:creationId xmlns:a16="http://schemas.microsoft.com/office/drawing/2014/main" id="{D8A6A599-8C0C-41DE-A098-A72E382460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0" name="AutoShape 31">
          <a:extLst>
            <a:ext uri="{FF2B5EF4-FFF2-40B4-BE49-F238E27FC236}">
              <a16:creationId xmlns:a16="http://schemas.microsoft.com/office/drawing/2014/main" id="{B610C24B-764C-4475-9911-89C3A1BA03A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1" name="AutoShape 31">
          <a:extLst>
            <a:ext uri="{FF2B5EF4-FFF2-40B4-BE49-F238E27FC236}">
              <a16:creationId xmlns:a16="http://schemas.microsoft.com/office/drawing/2014/main" id="{3726BB47-228D-4992-B381-D93EFD6EE9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2" name="AutoShape 31">
          <a:extLst>
            <a:ext uri="{FF2B5EF4-FFF2-40B4-BE49-F238E27FC236}">
              <a16:creationId xmlns:a16="http://schemas.microsoft.com/office/drawing/2014/main" id="{90A8CCD3-C098-449E-902F-151F34958B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3" name="AutoShape 31">
          <a:extLst>
            <a:ext uri="{FF2B5EF4-FFF2-40B4-BE49-F238E27FC236}">
              <a16:creationId xmlns:a16="http://schemas.microsoft.com/office/drawing/2014/main" id="{B494E907-E849-469A-9313-D3C79CA8F6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4" name="AutoShape 31">
          <a:extLst>
            <a:ext uri="{FF2B5EF4-FFF2-40B4-BE49-F238E27FC236}">
              <a16:creationId xmlns:a16="http://schemas.microsoft.com/office/drawing/2014/main" id="{97004009-979D-4A93-BE7C-A41C869B0A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5" name="AutoShape 31">
          <a:extLst>
            <a:ext uri="{FF2B5EF4-FFF2-40B4-BE49-F238E27FC236}">
              <a16:creationId xmlns:a16="http://schemas.microsoft.com/office/drawing/2014/main" id="{56C4F836-039F-47A3-8E71-CB6DD845A0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6" name="AutoShape 31">
          <a:extLst>
            <a:ext uri="{FF2B5EF4-FFF2-40B4-BE49-F238E27FC236}">
              <a16:creationId xmlns:a16="http://schemas.microsoft.com/office/drawing/2014/main" id="{C2DF7F0E-88EE-41BD-915B-5B1E057C28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7" name="AutoShape 31">
          <a:extLst>
            <a:ext uri="{FF2B5EF4-FFF2-40B4-BE49-F238E27FC236}">
              <a16:creationId xmlns:a16="http://schemas.microsoft.com/office/drawing/2014/main" id="{13374661-50DC-452C-90DB-F4F551F2EA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8" name="AutoShape 31">
          <a:extLst>
            <a:ext uri="{FF2B5EF4-FFF2-40B4-BE49-F238E27FC236}">
              <a16:creationId xmlns:a16="http://schemas.microsoft.com/office/drawing/2014/main" id="{D4FDEDC8-D73D-4989-80AA-70F7762233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89" name="AutoShape 31">
          <a:extLst>
            <a:ext uri="{FF2B5EF4-FFF2-40B4-BE49-F238E27FC236}">
              <a16:creationId xmlns:a16="http://schemas.microsoft.com/office/drawing/2014/main" id="{E28816E8-7608-4AD6-A5E4-4C80643D38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0" name="AutoShape 31">
          <a:extLst>
            <a:ext uri="{FF2B5EF4-FFF2-40B4-BE49-F238E27FC236}">
              <a16:creationId xmlns:a16="http://schemas.microsoft.com/office/drawing/2014/main" id="{6CC14EE9-D6D7-4EA7-8558-D544EEFE99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1" name="AutoShape 31">
          <a:extLst>
            <a:ext uri="{FF2B5EF4-FFF2-40B4-BE49-F238E27FC236}">
              <a16:creationId xmlns:a16="http://schemas.microsoft.com/office/drawing/2014/main" id="{2165805F-33C4-4152-B797-A2E871F75B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2" name="AutoShape 31">
          <a:extLst>
            <a:ext uri="{FF2B5EF4-FFF2-40B4-BE49-F238E27FC236}">
              <a16:creationId xmlns:a16="http://schemas.microsoft.com/office/drawing/2014/main" id="{A020DEEA-9420-4327-83E0-70CDAF7AE7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3" name="AutoShape 31">
          <a:extLst>
            <a:ext uri="{FF2B5EF4-FFF2-40B4-BE49-F238E27FC236}">
              <a16:creationId xmlns:a16="http://schemas.microsoft.com/office/drawing/2014/main" id="{126CE58F-F050-4D7E-9459-AD1DCE57A5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4" name="AutoShape 31">
          <a:extLst>
            <a:ext uri="{FF2B5EF4-FFF2-40B4-BE49-F238E27FC236}">
              <a16:creationId xmlns:a16="http://schemas.microsoft.com/office/drawing/2014/main" id="{06B887CD-6D2C-4789-A11C-61FFE9210F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5" name="AutoShape 31">
          <a:extLst>
            <a:ext uri="{FF2B5EF4-FFF2-40B4-BE49-F238E27FC236}">
              <a16:creationId xmlns:a16="http://schemas.microsoft.com/office/drawing/2014/main" id="{8C03134E-40EB-4159-8CE3-E66CA1946C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6" name="AutoShape 31">
          <a:extLst>
            <a:ext uri="{FF2B5EF4-FFF2-40B4-BE49-F238E27FC236}">
              <a16:creationId xmlns:a16="http://schemas.microsoft.com/office/drawing/2014/main" id="{08E9E7CA-C85E-455D-833C-E1C7F2AC0D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7" name="AutoShape 31">
          <a:extLst>
            <a:ext uri="{FF2B5EF4-FFF2-40B4-BE49-F238E27FC236}">
              <a16:creationId xmlns:a16="http://schemas.microsoft.com/office/drawing/2014/main" id="{C2C09010-9E2F-4507-B130-63ACC2AE77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8" name="AutoShape 31">
          <a:extLst>
            <a:ext uri="{FF2B5EF4-FFF2-40B4-BE49-F238E27FC236}">
              <a16:creationId xmlns:a16="http://schemas.microsoft.com/office/drawing/2014/main" id="{693F35EC-1315-4739-AD80-E0E564CEE7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099" name="AutoShape 31">
          <a:extLst>
            <a:ext uri="{FF2B5EF4-FFF2-40B4-BE49-F238E27FC236}">
              <a16:creationId xmlns:a16="http://schemas.microsoft.com/office/drawing/2014/main" id="{17807A0F-6010-4B7C-8489-7A9F22AFDA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0" name="AutoShape 31">
          <a:extLst>
            <a:ext uri="{FF2B5EF4-FFF2-40B4-BE49-F238E27FC236}">
              <a16:creationId xmlns:a16="http://schemas.microsoft.com/office/drawing/2014/main" id="{C4B56263-890B-4093-9D0E-B1630F1378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1" name="AutoShape 31">
          <a:extLst>
            <a:ext uri="{FF2B5EF4-FFF2-40B4-BE49-F238E27FC236}">
              <a16:creationId xmlns:a16="http://schemas.microsoft.com/office/drawing/2014/main" id="{623C3A98-9989-436E-99B8-9031B5D68C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2" name="AutoShape 31">
          <a:extLst>
            <a:ext uri="{FF2B5EF4-FFF2-40B4-BE49-F238E27FC236}">
              <a16:creationId xmlns:a16="http://schemas.microsoft.com/office/drawing/2014/main" id="{3DB643A5-6412-4CEA-9AAD-5388BE097D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3" name="AutoShape 31">
          <a:extLst>
            <a:ext uri="{FF2B5EF4-FFF2-40B4-BE49-F238E27FC236}">
              <a16:creationId xmlns:a16="http://schemas.microsoft.com/office/drawing/2014/main" id="{AFF04D54-A022-4A9C-A607-DE1C860F10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4" name="AutoShape 31">
          <a:extLst>
            <a:ext uri="{FF2B5EF4-FFF2-40B4-BE49-F238E27FC236}">
              <a16:creationId xmlns:a16="http://schemas.microsoft.com/office/drawing/2014/main" id="{57716CF2-39DD-4F95-8C3C-97E43D667D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5" name="AutoShape 31">
          <a:extLst>
            <a:ext uri="{FF2B5EF4-FFF2-40B4-BE49-F238E27FC236}">
              <a16:creationId xmlns:a16="http://schemas.microsoft.com/office/drawing/2014/main" id="{7B6C1368-8BB0-4534-A63F-06937604B1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6" name="AutoShape 31">
          <a:extLst>
            <a:ext uri="{FF2B5EF4-FFF2-40B4-BE49-F238E27FC236}">
              <a16:creationId xmlns:a16="http://schemas.microsoft.com/office/drawing/2014/main" id="{5FA5598C-428C-4A93-ACFB-99502115B6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7" name="AutoShape 31">
          <a:extLst>
            <a:ext uri="{FF2B5EF4-FFF2-40B4-BE49-F238E27FC236}">
              <a16:creationId xmlns:a16="http://schemas.microsoft.com/office/drawing/2014/main" id="{849D0806-D17B-426D-9F88-C95BFFBEF0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8" name="AutoShape 31">
          <a:extLst>
            <a:ext uri="{FF2B5EF4-FFF2-40B4-BE49-F238E27FC236}">
              <a16:creationId xmlns:a16="http://schemas.microsoft.com/office/drawing/2014/main" id="{BFCEF537-462D-4B70-9024-CC7B43E717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09" name="AutoShape 31">
          <a:extLst>
            <a:ext uri="{FF2B5EF4-FFF2-40B4-BE49-F238E27FC236}">
              <a16:creationId xmlns:a16="http://schemas.microsoft.com/office/drawing/2014/main" id="{FD9F0C94-00DB-4D87-9798-9E564DA950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0" name="AutoShape 31">
          <a:extLst>
            <a:ext uri="{FF2B5EF4-FFF2-40B4-BE49-F238E27FC236}">
              <a16:creationId xmlns:a16="http://schemas.microsoft.com/office/drawing/2014/main" id="{038EA868-E907-4297-A496-19313C65AE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1" name="AutoShape 31">
          <a:extLst>
            <a:ext uri="{FF2B5EF4-FFF2-40B4-BE49-F238E27FC236}">
              <a16:creationId xmlns:a16="http://schemas.microsoft.com/office/drawing/2014/main" id="{BAEACD34-38A2-4F72-A03E-27BF24A6E3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2" name="AutoShape 31">
          <a:extLst>
            <a:ext uri="{FF2B5EF4-FFF2-40B4-BE49-F238E27FC236}">
              <a16:creationId xmlns:a16="http://schemas.microsoft.com/office/drawing/2014/main" id="{319664B5-07D4-4A78-AE66-CFD9FB021E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3" name="AutoShape 31">
          <a:extLst>
            <a:ext uri="{FF2B5EF4-FFF2-40B4-BE49-F238E27FC236}">
              <a16:creationId xmlns:a16="http://schemas.microsoft.com/office/drawing/2014/main" id="{D6A69558-40E8-4153-9DD8-24AFD6A6BA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4" name="AutoShape 31">
          <a:extLst>
            <a:ext uri="{FF2B5EF4-FFF2-40B4-BE49-F238E27FC236}">
              <a16:creationId xmlns:a16="http://schemas.microsoft.com/office/drawing/2014/main" id="{01E35AB3-C2C7-4100-B8B7-38463157F6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5" name="AutoShape 31">
          <a:extLst>
            <a:ext uri="{FF2B5EF4-FFF2-40B4-BE49-F238E27FC236}">
              <a16:creationId xmlns:a16="http://schemas.microsoft.com/office/drawing/2014/main" id="{E9AC0A15-C056-4FF3-A195-87F5C91801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6" name="AutoShape 31">
          <a:extLst>
            <a:ext uri="{FF2B5EF4-FFF2-40B4-BE49-F238E27FC236}">
              <a16:creationId xmlns:a16="http://schemas.microsoft.com/office/drawing/2014/main" id="{0101D29F-6EBE-4F5B-89A0-3E997CFDC0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7" name="AutoShape 31">
          <a:extLst>
            <a:ext uri="{FF2B5EF4-FFF2-40B4-BE49-F238E27FC236}">
              <a16:creationId xmlns:a16="http://schemas.microsoft.com/office/drawing/2014/main" id="{49612583-3D26-4443-B3A9-77B7E750C6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8" name="AutoShape 31">
          <a:extLst>
            <a:ext uri="{FF2B5EF4-FFF2-40B4-BE49-F238E27FC236}">
              <a16:creationId xmlns:a16="http://schemas.microsoft.com/office/drawing/2014/main" id="{2EFB0DA0-A87B-4E28-99D2-805B200533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19" name="AutoShape 31">
          <a:extLst>
            <a:ext uri="{FF2B5EF4-FFF2-40B4-BE49-F238E27FC236}">
              <a16:creationId xmlns:a16="http://schemas.microsoft.com/office/drawing/2014/main" id="{5E54DCFC-DE57-462B-B7B9-96B4A96DE07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0" name="AutoShape 31">
          <a:extLst>
            <a:ext uri="{FF2B5EF4-FFF2-40B4-BE49-F238E27FC236}">
              <a16:creationId xmlns:a16="http://schemas.microsoft.com/office/drawing/2014/main" id="{55C7FEF1-474F-481B-B761-2F660AF096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1" name="AutoShape 31">
          <a:extLst>
            <a:ext uri="{FF2B5EF4-FFF2-40B4-BE49-F238E27FC236}">
              <a16:creationId xmlns:a16="http://schemas.microsoft.com/office/drawing/2014/main" id="{8D270D46-F3E5-4A2A-9E9F-4FD0BFFDA3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2" name="AutoShape 31">
          <a:extLst>
            <a:ext uri="{FF2B5EF4-FFF2-40B4-BE49-F238E27FC236}">
              <a16:creationId xmlns:a16="http://schemas.microsoft.com/office/drawing/2014/main" id="{FAD59185-3074-43B1-8079-97B7BB9DBB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3" name="AutoShape 31">
          <a:extLst>
            <a:ext uri="{FF2B5EF4-FFF2-40B4-BE49-F238E27FC236}">
              <a16:creationId xmlns:a16="http://schemas.microsoft.com/office/drawing/2014/main" id="{A00F447A-1855-4547-997C-AECF1B467E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4" name="AutoShape 31">
          <a:extLst>
            <a:ext uri="{FF2B5EF4-FFF2-40B4-BE49-F238E27FC236}">
              <a16:creationId xmlns:a16="http://schemas.microsoft.com/office/drawing/2014/main" id="{3E1EB03E-80B8-4A3B-988A-9EB6CD1523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5" name="AutoShape 31">
          <a:extLst>
            <a:ext uri="{FF2B5EF4-FFF2-40B4-BE49-F238E27FC236}">
              <a16:creationId xmlns:a16="http://schemas.microsoft.com/office/drawing/2014/main" id="{4C33C837-3A1C-4A1C-AF68-152C1930F9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6" name="AutoShape 31">
          <a:extLst>
            <a:ext uri="{FF2B5EF4-FFF2-40B4-BE49-F238E27FC236}">
              <a16:creationId xmlns:a16="http://schemas.microsoft.com/office/drawing/2014/main" id="{E26EC7D2-8152-493A-B5F5-A2B978682D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7" name="AutoShape 31">
          <a:extLst>
            <a:ext uri="{FF2B5EF4-FFF2-40B4-BE49-F238E27FC236}">
              <a16:creationId xmlns:a16="http://schemas.microsoft.com/office/drawing/2014/main" id="{0A47B9DD-7220-4303-9892-2305A02763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8" name="AutoShape 31">
          <a:extLst>
            <a:ext uri="{FF2B5EF4-FFF2-40B4-BE49-F238E27FC236}">
              <a16:creationId xmlns:a16="http://schemas.microsoft.com/office/drawing/2014/main" id="{C474C9F3-C3CE-4142-8AB6-E7F46036F8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29" name="AutoShape 31">
          <a:extLst>
            <a:ext uri="{FF2B5EF4-FFF2-40B4-BE49-F238E27FC236}">
              <a16:creationId xmlns:a16="http://schemas.microsoft.com/office/drawing/2014/main" id="{FBD5D60E-A507-472C-9182-DF039DE68C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0" name="AutoShape 31">
          <a:extLst>
            <a:ext uri="{FF2B5EF4-FFF2-40B4-BE49-F238E27FC236}">
              <a16:creationId xmlns:a16="http://schemas.microsoft.com/office/drawing/2014/main" id="{5C1DD38F-B690-4B7A-B6BF-88CDF53C92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1" name="AutoShape 31">
          <a:extLst>
            <a:ext uri="{FF2B5EF4-FFF2-40B4-BE49-F238E27FC236}">
              <a16:creationId xmlns:a16="http://schemas.microsoft.com/office/drawing/2014/main" id="{B4EAB7A0-C5B0-4A9C-98FD-08DF81AEE1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2" name="AutoShape 31">
          <a:extLst>
            <a:ext uri="{FF2B5EF4-FFF2-40B4-BE49-F238E27FC236}">
              <a16:creationId xmlns:a16="http://schemas.microsoft.com/office/drawing/2014/main" id="{E9FCC175-8826-40B1-A9C2-D956EFD93C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3" name="AutoShape 31">
          <a:extLst>
            <a:ext uri="{FF2B5EF4-FFF2-40B4-BE49-F238E27FC236}">
              <a16:creationId xmlns:a16="http://schemas.microsoft.com/office/drawing/2014/main" id="{B7CAFEBC-CDEC-4FBE-82E0-894BA0D40B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4" name="AutoShape 31">
          <a:extLst>
            <a:ext uri="{FF2B5EF4-FFF2-40B4-BE49-F238E27FC236}">
              <a16:creationId xmlns:a16="http://schemas.microsoft.com/office/drawing/2014/main" id="{BACE65C2-91DA-4A4E-AA45-D8F6C1AEBE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5" name="AutoShape 31">
          <a:extLst>
            <a:ext uri="{FF2B5EF4-FFF2-40B4-BE49-F238E27FC236}">
              <a16:creationId xmlns:a16="http://schemas.microsoft.com/office/drawing/2014/main" id="{F766FCCC-CCA1-49ED-ADC7-3C76C07372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6" name="AutoShape 31">
          <a:extLst>
            <a:ext uri="{FF2B5EF4-FFF2-40B4-BE49-F238E27FC236}">
              <a16:creationId xmlns:a16="http://schemas.microsoft.com/office/drawing/2014/main" id="{B33386F4-8EC0-4161-A583-04ED5E42C6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7" name="AutoShape 31">
          <a:extLst>
            <a:ext uri="{FF2B5EF4-FFF2-40B4-BE49-F238E27FC236}">
              <a16:creationId xmlns:a16="http://schemas.microsoft.com/office/drawing/2014/main" id="{35F782E2-8A61-4B4F-85F7-B9963C3937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8" name="AutoShape 31">
          <a:extLst>
            <a:ext uri="{FF2B5EF4-FFF2-40B4-BE49-F238E27FC236}">
              <a16:creationId xmlns:a16="http://schemas.microsoft.com/office/drawing/2014/main" id="{5DCDF348-58F0-413A-801B-6697130D7A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39" name="AutoShape 31">
          <a:extLst>
            <a:ext uri="{FF2B5EF4-FFF2-40B4-BE49-F238E27FC236}">
              <a16:creationId xmlns:a16="http://schemas.microsoft.com/office/drawing/2014/main" id="{517044B1-EF28-4688-9B31-FC3C8A51CE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0" name="AutoShape 31">
          <a:extLst>
            <a:ext uri="{FF2B5EF4-FFF2-40B4-BE49-F238E27FC236}">
              <a16:creationId xmlns:a16="http://schemas.microsoft.com/office/drawing/2014/main" id="{96442915-62D3-4DE4-B5D4-3B4827822E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1" name="AutoShape 31">
          <a:extLst>
            <a:ext uri="{FF2B5EF4-FFF2-40B4-BE49-F238E27FC236}">
              <a16:creationId xmlns:a16="http://schemas.microsoft.com/office/drawing/2014/main" id="{A30E1C8D-6E03-4E08-A76B-A7FD7D4C00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2" name="AutoShape 31">
          <a:extLst>
            <a:ext uri="{FF2B5EF4-FFF2-40B4-BE49-F238E27FC236}">
              <a16:creationId xmlns:a16="http://schemas.microsoft.com/office/drawing/2014/main" id="{D0B3C325-04C0-4634-8D7E-26110BCE48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3" name="AutoShape 31">
          <a:extLst>
            <a:ext uri="{FF2B5EF4-FFF2-40B4-BE49-F238E27FC236}">
              <a16:creationId xmlns:a16="http://schemas.microsoft.com/office/drawing/2014/main" id="{14014F29-A94A-46A5-93DF-ABC087BD76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4" name="AutoShape 31">
          <a:extLst>
            <a:ext uri="{FF2B5EF4-FFF2-40B4-BE49-F238E27FC236}">
              <a16:creationId xmlns:a16="http://schemas.microsoft.com/office/drawing/2014/main" id="{D7EE58E6-AC42-490D-B261-5ECF02B297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5" name="AutoShape 31">
          <a:extLst>
            <a:ext uri="{FF2B5EF4-FFF2-40B4-BE49-F238E27FC236}">
              <a16:creationId xmlns:a16="http://schemas.microsoft.com/office/drawing/2014/main" id="{AA4178BB-4E72-4992-8CEE-59C4DCA4B2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6" name="AutoShape 31">
          <a:extLst>
            <a:ext uri="{FF2B5EF4-FFF2-40B4-BE49-F238E27FC236}">
              <a16:creationId xmlns:a16="http://schemas.microsoft.com/office/drawing/2014/main" id="{1C1EE52D-F286-409B-972E-574D81A5D3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7" name="AutoShape 31">
          <a:extLst>
            <a:ext uri="{FF2B5EF4-FFF2-40B4-BE49-F238E27FC236}">
              <a16:creationId xmlns:a16="http://schemas.microsoft.com/office/drawing/2014/main" id="{6757675D-FA2F-4DA1-8E73-9702BA6F8A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8" name="AutoShape 31">
          <a:extLst>
            <a:ext uri="{FF2B5EF4-FFF2-40B4-BE49-F238E27FC236}">
              <a16:creationId xmlns:a16="http://schemas.microsoft.com/office/drawing/2014/main" id="{88BC0D18-9073-42CF-B771-4669CD9044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49" name="AutoShape 31">
          <a:extLst>
            <a:ext uri="{FF2B5EF4-FFF2-40B4-BE49-F238E27FC236}">
              <a16:creationId xmlns:a16="http://schemas.microsoft.com/office/drawing/2014/main" id="{AC0C5661-C80E-4275-B395-B10A7EA4BD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0" name="AutoShape 31">
          <a:extLst>
            <a:ext uri="{FF2B5EF4-FFF2-40B4-BE49-F238E27FC236}">
              <a16:creationId xmlns:a16="http://schemas.microsoft.com/office/drawing/2014/main" id="{3FDD1026-17C0-4644-B5C8-37F9E0A14E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1" name="AutoShape 31">
          <a:extLst>
            <a:ext uri="{FF2B5EF4-FFF2-40B4-BE49-F238E27FC236}">
              <a16:creationId xmlns:a16="http://schemas.microsoft.com/office/drawing/2014/main" id="{09D3C190-C805-48CC-AFBE-D2E11AC9A5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2" name="AutoShape 31">
          <a:extLst>
            <a:ext uri="{FF2B5EF4-FFF2-40B4-BE49-F238E27FC236}">
              <a16:creationId xmlns:a16="http://schemas.microsoft.com/office/drawing/2014/main" id="{51CCC50D-98A7-4956-883C-2150F46C16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3" name="AutoShape 31">
          <a:extLst>
            <a:ext uri="{FF2B5EF4-FFF2-40B4-BE49-F238E27FC236}">
              <a16:creationId xmlns:a16="http://schemas.microsoft.com/office/drawing/2014/main" id="{F66180E3-5690-4355-9734-D419A2D82F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4" name="AutoShape 31">
          <a:extLst>
            <a:ext uri="{FF2B5EF4-FFF2-40B4-BE49-F238E27FC236}">
              <a16:creationId xmlns:a16="http://schemas.microsoft.com/office/drawing/2014/main" id="{CF4F4435-E2EB-4349-87A9-4DBCACF260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5" name="AutoShape 31">
          <a:extLst>
            <a:ext uri="{FF2B5EF4-FFF2-40B4-BE49-F238E27FC236}">
              <a16:creationId xmlns:a16="http://schemas.microsoft.com/office/drawing/2014/main" id="{4A7EF6EB-DF06-44F5-8215-8B9B8A8718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6" name="AutoShape 31">
          <a:extLst>
            <a:ext uri="{FF2B5EF4-FFF2-40B4-BE49-F238E27FC236}">
              <a16:creationId xmlns:a16="http://schemas.microsoft.com/office/drawing/2014/main" id="{D79B522E-7ED5-488E-A2CB-0493EAD278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7" name="AutoShape 31">
          <a:extLst>
            <a:ext uri="{FF2B5EF4-FFF2-40B4-BE49-F238E27FC236}">
              <a16:creationId xmlns:a16="http://schemas.microsoft.com/office/drawing/2014/main" id="{05F0A0AF-F407-4B18-B9C6-EDB902719D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8" name="AutoShape 31">
          <a:extLst>
            <a:ext uri="{FF2B5EF4-FFF2-40B4-BE49-F238E27FC236}">
              <a16:creationId xmlns:a16="http://schemas.microsoft.com/office/drawing/2014/main" id="{847D8875-24C0-4EC9-8D19-30156389DEE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59" name="AutoShape 31">
          <a:extLst>
            <a:ext uri="{FF2B5EF4-FFF2-40B4-BE49-F238E27FC236}">
              <a16:creationId xmlns:a16="http://schemas.microsoft.com/office/drawing/2014/main" id="{78A593D9-4AB1-4D7E-AE89-8DFC9B66C2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0" name="AutoShape 31">
          <a:extLst>
            <a:ext uri="{FF2B5EF4-FFF2-40B4-BE49-F238E27FC236}">
              <a16:creationId xmlns:a16="http://schemas.microsoft.com/office/drawing/2014/main" id="{51ED7882-A766-4638-B4DF-FE49E17EEF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1" name="AutoShape 31">
          <a:extLst>
            <a:ext uri="{FF2B5EF4-FFF2-40B4-BE49-F238E27FC236}">
              <a16:creationId xmlns:a16="http://schemas.microsoft.com/office/drawing/2014/main" id="{EA0F1B12-A0E7-438B-A6ED-DC3DAA8D3B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2" name="AutoShape 31">
          <a:extLst>
            <a:ext uri="{FF2B5EF4-FFF2-40B4-BE49-F238E27FC236}">
              <a16:creationId xmlns:a16="http://schemas.microsoft.com/office/drawing/2014/main" id="{DF2B86F2-F009-4A4D-A7DC-2A48EB56DE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3" name="AutoShape 31">
          <a:extLst>
            <a:ext uri="{FF2B5EF4-FFF2-40B4-BE49-F238E27FC236}">
              <a16:creationId xmlns:a16="http://schemas.microsoft.com/office/drawing/2014/main" id="{1D6A4104-B4EF-4273-9982-E1059A517E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4" name="AutoShape 31">
          <a:extLst>
            <a:ext uri="{FF2B5EF4-FFF2-40B4-BE49-F238E27FC236}">
              <a16:creationId xmlns:a16="http://schemas.microsoft.com/office/drawing/2014/main" id="{9B413C67-DFEB-4446-B49A-2FE68EA680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5" name="AutoShape 31">
          <a:extLst>
            <a:ext uri="{FF2B5EF4-FFF2-40B4-BE49-F238E27FC236}">
              <a16:creationId xmlns:a16="http://schemas.microsoft.com/office/drawing/2014/main" id="{A1778CE3-C53A-4545-B5E1-729D1A03065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6" name="AutoShape 31">
          <a:extLst>
            <a:ext uri="{FF2B5EF4-FFF2-40B4-BE49-F238E27FC236}">
              <a16:creationId xmlns:a16="http://schemas.microsoft.com/office/drawing/2014/main" id="{2EDE7C5A-B09A-4A85-9AA9-084EB1C8D1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7" name="AutoShape 31">
          <a:extLst>
            <a:ext uri="{FF2B5EF4-FFF2-40B4-BE49-F238E27FC236}">
              <a16:creationId xmlns:a16="http://schemas.microsoft.com/office/drawing/2014/main" id="{E4E38B39-0D3C-4628-A294-06B87DF1EE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8" name="AutoShape 31">
          <a:extLst>
            <a:ext uri="{FF2B5EF4-FFF2-40B4-BE49-F238E27FC236}">
              <a16:creationId xmlns:a16="http://schemas.microsoft.com/office/drawing/2014/main" id="{D8D1126E-4BA6-4C25-A6E3-E7EC4132C1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69" name="AutoShape 31">
          <a:extLst>
            <a:ext uri="{FF2B5EF4-FFF2-40B4-BE49-F238E27FC236}">
              <a16:creationId xmlns:a16="http://schemas.microsoft.com/office/drawing/2014/main" id="{D765C919-69A6-47DD-B469-714C1E1629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0" name="AutoShape 31">
          <a:extLst>
            <a:ext uri="{FF2B5EF4-FFF2-40B4-BE49-F238E27FC236}">
              <a16:creationId xmlns:a16="http://schemas.microsoft.com/office/drawing/2014/main" id="{5E1B25E4-BCC9-4D9F-82DA-CA6961D9C3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1" name="AutoShape 31">
          <a:extLst>
            <a:ext uri="{FF2B5EF4-FFF2-40B4-BE49-F238E27FC236}">
              <a16:creationId xmlns:a16="http://schemas.microsoft.com/office/drawing/2014/main" id="{4AC08FA5-AFEF-4356-B188-35FAB7B88D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2" name="AutoShape 31">
          <a:extLst>
            <a:ext uri="{FF2B5EF4-FFF2-40B4-BE49-F238E27FC236}">
              <a16:creationId xmlns:a16="http://schemas.microsoft.com/office/drawing/2014/main" id="{0FC38D31-3077-40A1-8EA9-A30F2EB332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3" name="AutoShape 31">
          <a:extLst>
            <a:ext uri="{FF2B5EF4-FFF2-40B4-BE49-F238E27FC236}">
              <a16:creationId xmlns:a16="http://schemas.microsoft.com/office/drawing/2014/main" id="{F1621C26-6E2B-4807-B53D-4373D6F20D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4" name="AutoShape 31">
          <a:extLst>
            <a:ext uri="{FF2B5EF4-FFF2-40B4-BE49-F238E27FC236}">
              <a16:creationId xmlns:a16="http://schemas.microsoft.com/office/drawing/2014/main" id="{492316A5-87FD-4D90-BE9E-0ED69FFB39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5" name="AutoShape 31">
          <a:extLst>
            <a:ext uri="{FF2B5EF4-FFF2-40B4-BE49-F238E27FC236}">
              <a16:creationId xmlns:a16="http://schemas.microsoft.com/office/drawing/2014/main" id="{2D01B283-1E6D-46C5-A6FC-D49C93A2F3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6" name="AutoShape 31">
          <a:extLst>
            <a:ext uri="{FF2B5EF4-FFF2-40B4-BE49-F238E27FC236}">
              <a16:creationId xmlns:a16="http://schemas.microsoft.com/office/drawing/2014/main" id="{CD70F126-6ADE-47F4-A913-AB5830495E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7" name="AutoShape 31">
          <a:extLst>
            <a:ext uri="{FF2B5EF4-FFF2-40B4-BE49-F238E27FC236}">
              <a16:creationId xmlns:a16="http://schemas.microsoft.com/office/drawing/2014/main" id="{F0F3817E-32E0-4ECE-BDCD-EAD6596988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8" name="AutoShape 31">
          <a:extLst>
            <a:ext uri="{FF2B5EF4-FFF2-40B4-BE49-F238E27FC236}">
              <a16:creationId xmlns:a16="http://schemas.microsoft.com/office/drawing/2014/main" id="{55CD9EF8-D879-4C3E-8ACE-9AE9A97F5A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79" name="AutoShape 31">
          <a:extLst>
            <a:ext uri="{FF2B5EF4-FFF2-40B4-BE49-F238E27FC236}">
              <a16:creationId xmlns:a16="http://schemas.microsoft.com/office/drawing/2014/main" id="{A699E6C1-73FA-42F7-BD99-5E387ED1DB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0" name="AutoShape 31">
          <a:extLst>
            <a:ext uri="{FF2B5EF4-FFF2-40B4-BE49-F238E27FC236}">
              <a16:creationId xmlns:a16="http://schemas.microsoft.com/office/drawing/2014/main" id="{DA867CE6-B8F3-4621-9D7C-55FC0A98AA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1" name="AutoShape 31">
          <a:extLst>
            <a:ext uri="{FF2B5EF4-FFF2-40B4-BE49-F238E27FC236}">
              <a16:creationId xmlns:a16="http://schemas.microsoft.com/office/drawing/2014/main" id="{71B6379A-873C-4F61-9EA4-B0AA41C168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2" name="AutoShape 31">
          <a:extLst>
            <a:ext uri="{FF2B5EF4-FFF2-40B4-BE49-F238E27FC236}">
              <a16:creationId xmlns:a16="http://schemas.microsoft.com/office/drawing/2014/main" id="{A57CF3AB-6B6D-4E7A-8BDE-D65ED813C8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3" name="AutoShape 31">
          <a:extLst>
            <a:ext uri="{FF2B5EF4-FFF2-40B4-BE49-F238E27FC236}">
              <a16:creationId xmlns:a16="http://schemas.microsoft.com/office/drawing/2014/main" id="{FEA93DFF-4737-48C6-88C0-805040CD94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4" name="AutoShape 31">
          <a:extLst>
            <a:ext uri="{FF2B5EF4-FFF2-40B4-BE49-F238E27FC236}">
              <a16:creationId xmlns:a16="http://schemas.microsoft.com/office/drawing/2014/main" id="{531A07EF-3C5E-4B74-AFF5-492DD824F3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5" name="AutoShape 31">
          <a:extLst>
            <a:ext uri="{FF2B5EF4-FFF2-40B4-BE49-F238E27FC236}">
              <a16:creationId xmlns:a16="http://schemas.microsoft.com/office/drawing/2014/main" id="{0063B4C4-8650-4E54-B8B9-B5BDE220F9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6" name="AutoShape 31">
          <a:extLst>
            <a:ext uri="{FF2B5EF4-FFF2-40B4-BE49-F238E27FC236}">
              <a16:creationId xmlns:a16="http://schemas.microsoft.com/office/drawing/2014/main" id="{930B8B41-D1CA-4FCB-9C63-0102576743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7" name="AutoShape 31">
          <a:extLst>
            <a:ext uri="{FF2B5EF4-FFF2-40B4-BE49-F238E27FC236}">
              <a16:creationId xmlns:a16="http://schemas.microsoft.com/office/drawing/2014/main" id="{FEC683C2-4CD1-4AB3-AA9C-206306F72C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8" name="AutoShape 31">
          <a:extLst>
            <a:ext uri="{FF2B5EF4-FFF2-40B4-BE49-F238E27FC236}">
              <a16:creationId xmlns:a16="http://schemas.microsoft.com/office/drawing/2014/main" id="{E50D547A-4C92-432C-9168-1863FE5C16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89" name="AutoShape 31">
          <a:extLst>
            <a:ext uri="{FF2B5EF4-FFF2-40B4-BE49-F238E27FC236}">
              <a16:creationId xmlns:a16="http://schemas.microsoft.com/office/drawing/2014/main" id="{149E65D8-D103-4577-8267-B2164A2E98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0" name="AutoShape 31">
          <a:extLst>
            <a:ext uri="{FF2B5EF4-FFF2-40B4-BE49-F238E27FC236}">
              <a16:creationId xmlns:a16="http://schemas.microsoft.com/office/drawing/2014/main" id="{79A26CC6-1993-46B1-83B5-8DF8F25A36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1" name="AutoShape 31">
          <a:extLst>
            <a:ext uri="{FF2B5EF4-FFF2-40B4-BE49-F238E27FC236}">
              <a16:creationId xmlns:a16="http://schemas.microsoft.com/office/drawing/2014/main" id="{A602BF74-8254-4EC8-9B90-2078F917C4A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2" name="AutoShape 31">
          <a:extLst>
            <a:ext uri="{FF2B5EF4-FFF2-40B4-BE49-F238E27FC236}">
              <a16:creationId xmlns:a16="http://schemas.microsoft.com/office/drawing/2014/main" id="{CEDFA3AA-45BF-4560-BB3B-4903DAEA76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3" name="AutoShape 31">
          <a:extLst>
            <a:ext uri="{FF2B5EF4-FFF2-40B4-BE49-F238E27FC236}">
              <a16:creationId xmlns:a16="http://schemas.microsoft.com/office/drawing/2014/main" id="{019807F7-94BA-4F98-8527-31F146795C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4" name="AutoShape 31">
          <a:extLst>
            <a:ext uri="{FF2B5EF4-FFF2-40B4-BE49-F238E27FC236}">
              <a16:creationId xmlns:a16="http://schemas.microsoft.com/office/drawing/2014/main" id="{F6A168CC-C858-43D4-99D1-D1D9E8151B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5" name="AutoShape 31">
          <a:extLst>
            <a:ext uri="{FF2B5EF4-FFF2-40B4-BE49-F238E27FC236}">
              <a16:creationId xmlns:a16="http://schemas.microsoft.com/office/drawing/2014/main" id="{DA88CF74-5639-460C-BA82-4735384425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6" name="AutoShape 31">
          <a:extLst>
            <a:ext uri="{FF2B5EF4-FFF2-40B4-BE49-F238E27FC236}">
              <a16:creationId xmlns:a16="http://schemas.microsoft.com/office/drawing/2014/main" id="{DBC8E02C-C227-4E55-8C8F-9A1DFB4D0E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7" name="AutoShape 31">
          <a:extLst>
            <a:ext uri="{FF2B5EF4-FFF2-40B4-BE49-F238E27FC236}">
              <a16:creationId xmlns:a16="http://schemas.microsoft.com/office/drawing/2014/main" id="{657624F3-4B2D-42B3-8FE7-04615DF48A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8" name="AutoShape 31">
          <a:extLst>
            <a:ext uri="{FF2B5EF4-FFF2-40B4-BE49-F238E27FC236}">
              <a16:creationId xmlns:a16="http://schemas.microsoft.com/office/drawing/2014/main" id="{FA225CAA-20A1-41EC-8171-9C83030117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199" name="AutoShape 31">
          <a:extLst>
            <a:ext uri="{FF2B5EF4-FFF2-40B4-BE49-F238E27FC236}">
              <a16:creationId xmlns:a16="http://schemas.microsoft.com/office/drawing/2014/main" id="{231254E1-48F1-4537-8AA5-C790F2BA62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0" name="AutoShape 31">
          <a:extLst>
            <a:ext uri="{FF2B5EF4-FFF2-40B4-BE49-F238E27FC236}">
              <a16:creationId xmlns:a16="http://schemas.microsoft.com/office/drawing/2014/main" id="{676F10A7-E775-4BF4-9BB3-DDDB7F54E21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1" name="AutoShape 31">
          <a:extLst>
            <a:ext uri="{FF2B5EF4-FFF2-40B4-BE49-F238E27FC236}">
              <a16:creationId xmlns:a16="http://schemas.microsoft.com/office/drawing/2014/main" id="{F1E1721E-59F3-49B1-8347-0D23C5B7D5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2" name="AutoShape 31">
          <a:extLst>
            <a:ext uri="{FF2B5EF4-FFF2-40B4-BE49-F238E27FC236}">
              <a16:creationId xmlns:a16="http://schemas.microsoft.com/office/drawing/2014/main" id="{D8FF8E76-3502-435B-A797-58291CAE0C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3" name="AutoShape 31">
          <a:extLst>
            <a:ext uri="{FF2B5EF4-FFF2-40B4-BE49-F238E27FC236}">
              <a16:creationId xmlns:a16="http://schemas.microsoft.com/office/drawing/2014/main" id="{8D765AE5-11B2-42E8-B1A1-B0381A1C29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4" name="AutoShape 31">
          <a:extLst>
            <a:ext uri="{FF2B5EF4-FFF2-40B4-BE49-F238E27FC236}">
              <a16:creationId xmlns:a16="http://schemas.microsoft.com/office/drawing/2014/main" id="{78F7D3A9-54EB-40A4-9232-A382660B8F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5" name="AutoShape 31">
          <a:extLst>
            <a:ext uri="{FF2B5EF4-FFF2-40B4-BE49-F238E27FC236}">
              <a16:creationId xmlns:a16="http://schemas.microsoft.com/office/drawing/2014/main" id="{D0263E4D-C7DE-4216-ADBE-BCF582A4B0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6" name="AutoShape 31">
          <a:extLst>
            <a:ext uri="{FF2B5EF4-FFF2-40B4-BE49-F238E27FC236}">
              <a16:creationId xmlns:a16="http://schemas.microsoft.com/office/drawing/2014/main" id="{A5D9AD33-8123-4215-B643-F56BD3E34A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7" name="AutoShape 31">
          <a:extLst>
            <a:ext uri="{FF2B5EF4-FFF2-40B4-BE49-F238E27FC236}">
              <a16:creationId xmlns:a16="http://schemas.microsoft.com/office/drawing/2014/main" id="{B886D570-A1FD-4476-8585-422CFC7D22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8" name="AutoShape 31">
          <a:extLst>
            <a:ext uri="{FF2B5EF4-FFF2-40B4-BE49-F238E27FC236}">
              <a16:creationId xmlns:a16="http://schemas.microsoft.com/office/drawing/2014/main" id="{12065181-0374-4D40-AC22-76F9C791B6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09" name="AutoShape 31">
          <a:extLst>
            <a:ext uri="{FF2B5EF4-FFF2-40B4-BE49-F238E27FC236}">
              <a16:creationId xmlns:a16="http://schemas.microsoft.com/office/drawing/2014/main" id="{62BB2C3B-10A0-488A-861A-249E462EF5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0" name="AutoShape 31">
          <a:extLst>
            <a:ext uri="{FF2B5EF4-FFF2-40B4-BE49-F238E27FC236}">
              <a16:creationId xmlns:a16="http://schemas.microsoft.com/office/drawing/2014/main" id="{61375F00-5E40-45E2-84D9-945848556C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1" name="AutoShape 31">
          <a:extLst>
            <a:ext uri="{FF2B5EF4-FFF2-40B4-BE49-F238E27FC236}">
              <a16:creationId xmlns:a16="http://schemas.microsoft.com/office/drawing/2014/main" id="{A4AD0126-D826-4DDB-817F-19B9304A89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2" name="AutoShape 31">
          <a:extLst>
            <a:ext uri="{FF2B5EF4-FFF2-40B4-BE49-F238E27FC236}">
              <a16:creationId xmlns:a16="http://schemas.microsoft.com/office/drawing/2014/main" id="{5785B999-26CE-4A47-9C2A-895D19A877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3" name="AutoShape 31">
          <a:extLst>
            <a:ext uri="{FF2B5EF4-FFF2-40B4-BE49-F238E27FC236}">
              <a16:creationId xmlns:a16="http://schemas.microsoft.com/office/drawing/2014/main" id="{D0F9A5EE-9E3A-49C1-ACAA-82983CE469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4" name="AutoShape 31">
          <a:extLst>
            <a:ext uri="{FF2B5EF4-FFF2-40B4-BE49-F238E27FC236}">
              <a16:creationId xmlns:a16="http://schemas.microsoft.com/office/drawing/2014/main" id="{0DFBFCD7-36E7-40CD-AB2F-88C5A7E634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5" name="AutoShape 31">
          <a:extLst>
            <a:ext uri="{FF2B5EF4-FFF2-40B4-BE49-F238E27FC236}">
              <a16:creationId xmlns:a16="http://schemas.microsoft.com/office/drawing/2014/main" id="{5229DF7A-4A1F-46BE-89E7-F31ADA16AB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6" name="AutoShape 31">
          <a:extLst>
            <a:ext uri="{FF2B5EF4-FFF2-40B4-BE49-F238E27FC236}">
              <a16:creationId xmlns:a16="http://schemas.microsoft.com/office/drawing/2014/main" id="{ADD840D7-BB60-4636-98E6-601EFEA75D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7" name="AutoShape 31">
          <a:extLst>
            <a:ext uri="{FF2B5EF4-FFF2-40B4-BE49-F238E27FC236}">
              <a16:creationId xmlns:a16="http://schemas.microsoft.com/office/drawing/2014/main" id="{4E67C893-1602-4BC8-80D8-3383B906C8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8" name="AutoShape 31">
          <a:extLst>
            <a:ext uri="{FF2B5EF4-FFF2-40B4-BE49-F238E27FC236}">
              <a16:creationId xmlns:a16="http://schemas.microsoft.com/office/drawing/2014/main" id="{FCAB8085-6F18-45DC-B182-9C03209F36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19" name="AutoShape 31">
          <a:extLst>
            <a:ext uri="{FF2B5EF4-FFF2-40B4-BE49-F238E27FC236}">
              <a16:creationId xmlns:a16="http://schemas.microsoft.com/office/drawing/2014/main" id="{F7929F07-F811-40E1-BC26-C6C5117561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0" name="AutoShape 31">
          <a:extLst>
            <a:ext uri="{FF2B5EF4-FFF2-40B4-BE49-F238E27FC236}">
              <a16:creationId xmlns:a16="http://schemas.microsoft.com/office/drawing/2014/main" id="{4E3E6459-AC7F-4EDC-A697-6B10ABCAA70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1" name="AutoShape 31">
          <a:extLst>
            <a:ext uri="{FF2B5EF4-FFF2-40B4-BE49-F238E27FC236}">
              <a16:creationId xmlns:a16="http://schemas.microsoft.com/office/drawing/2014/main" id="{45DBF381-49EC-452B-8F33-D49A9A62C2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2" name="AutoShape 31">
          <a:extLst>
            <a:ext uri="{FF2B5EF4-FFF2-40B4-BE49-F238E27FC236}">
              <a16:creationId xmlns:a16="http://schemas.microsoft.com/office/drawing/2014/main" id="{E04519C8-47AB-4B12-AB94-0FA84E7B50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3" name="AutoShape 31">
          <a:extLst>
            <a:ext uri="{FF2B5EF4-FFF2-40B4-BE49-F238E27FC236}">
              <a16:creationId xmlns:a16="http://schemas.microsoft.com/office/drawing/2014/main" id="{6846AB8D-C411-4BB6-A4BE-42B4F4ABE0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4" name="AutoShape 31">
          <a:extLst>
            <a:ext uri="{FF2B5EF4-FFF2-40B4-BE49-F238E27FC236}">
              <a16:creationId xmlns:a16="http://schemas.microsoft.com/office/drawing/2014/main" id="{60321137-9321-4495-85DF-0B6374A00B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5" name="AutoShape 31">
          <a:extLst>
            <a:ext uri="{FF2B5EF4-FFF2-40B4-BE49-F238E27FC236}">
              <a16:creationId xmlns:a16="http://schemas.microsoft.com/office/drawing/2014/main" id="{67820EEB-D54A-4B1C-A491-CDA0C1D5CE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6" name="AutoShape 31">
          <a:extLst>
            <a:ext uri="{FF2B5EF4-FFF2-40B4-BE49-F238E27FC236}">
              <a16:creationId xmlns:a16="http://schemas.microsoft.com/office/drawing/2014/main" id="{0FC186B4-0FD3-42D7-AD83-745D2AC778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7" name="AutoShape 31">
          <a:extLst>
            <a:ext uri="{FF2B5EF4-FFF2-40B4-BE49-F238E27FC236}">
              <a16:creationId xmlns:a16="http://schemas.microsoft.com/office/drawing/2014/main" id="{1C1C4C97-CC7F-4210-B114-D6FE95388E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8" name="AutoShape 31">
          <a:extLst>
            <a:ext uri="{FF2B5EF4-FFF2-40B4-BE49-F238E27FC236}">
              <a16:creationId xmlns:a16="http://schemas.microsoft.com/office/drawing/2014/main" id="{EDAB2A50-670F-46DF-B211-8ABD7BFB15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29" name="AutoShape 31">
          <a:extLst>
            <a:ext uri="{FF2B5EF4-FFF2-40B4-BE49-F238E27FC236}">
              <a16:creationId xmlns:a16="http://schemas.microsoft.com/office/drawing/2014/main" id="{C62F41D3-B7EC-4CD3-9B41-6287560D7F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0" name="AutoShape 31">
          <a:extLst>
            <a:ext uri="{FF2B5EF4-FFF2-40B4-BE49-F238E27FC236}">
              <a16:creationId xmlns:a16="http://schemas.microsoft.com/office/drawing/2014/main" id="{D1303AF2-A804-4218-A3B6-0C66B6E913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1" name="AutoShape 31">
          <a:extLst>
            <a:ext uri="{FF2B5EF4-FFF2-40B4-BE49-F238E27FC236}">
              <a16:creationId xmlns:a16="http://schemas.microsoft.com/office/drawing/2014/main" id="{E48731F6-A0D8-473C-B499-630C1A895E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2" name="AutoShape 31">
          <a:extLst>
            <a:ext uri="{FF2B5EF4-FFF2-40B4-BE49-F238E27FC236}">
              <a16:creationId xmlns:a16="http://schemas.microsoft.com/office/drawing/2014/main" id="{A5DB65DC-15B9-4006-8526-BFF1A6FEAC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3" name="AutoShape 31">
          <a:extLst>
            <a:ext uri="{FF2B5EF4-FFF2-40B4-BE49-F238E27FC236}">
              <a16:creationId xmlns:a16="http://schemas.microsoft.com/office/drawing/2014/main" id="{A62AC41C-86C0-4BB6-9100-30ACC7F8BE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4" name="AutoShape 31">
          <a:extLst>
            <a:ext uri="{FF2B5EF4-FFF2-40B4-BE49-F238E27FC236}">
              <a16:creationId xmlns:a16="http://schemas.microsoft.com/office/drawing/2014/main" id="{0874E681-331C-4395-B2B5-394E6B92A5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5" name="AutoShape 31">
          <a:extLst>
            <a:ext uri="{FF2B5EF4-FFF2-40B4-BE49-F238E27FC236}">
              <a16:creationId xmlns:a16="http://schemas.microsoft.com/office/drawing/2014/main" id="{9938CC7C-62EC-4396-8DB3-9CF08AEEB8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6" name="AutoShape 31">
          <a:extLst>
            <a:ext uri="{FF2B5EF4-FFF2-40B4-BE49-F238E27FC236}">
              <a16:creationId xmlns:a16="http://schemas.microsoft.com/office/drawing/2014/main" id="{15731E2A-FD46-4BAB-A985-7328AE8AE3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7" name="AutoShape 31">
          <a:extLst>
            <a:ext uri="{FF2B5EF4-FFF2-40B4-BE49-F238E27FC236}">
              <a16:creationId xmlns:a16="http://schemas.microsoft.com/office/drawing/2014/main" id="{B2160B1A-524F-4082-B2B7-2CBECC3064F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8" name="AutoShape 31">
          <a:extLst>
            <a:ext uri="{FF2B5EF4-FFF2-40B4-BE49-F238E27FC236}">
              <a16:creationId xmlns:a16="http://schemas.microsoft.com/office/drawing/2014/main" id="{C28BCB3B-52D1-44BC-8D90-95623F18E7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39" name="AutoShape 31">
          <a:extLst>
            <a:ext uri="{FF2B5EF4-FFF2-40B4-BE49-F238E27FC236}">
              <a16:creationId xmlns:a16="http://schemas.microsoft.com/office/drawing/2014/main" id="{F8638D58-9165-4E32-9AF5-2DDEF6A852B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0" name="AutoShape 31">
          <a:extLst>
            <a:ext uri="{FF2B5EF4-FFF2-40B4-BE49-F238E27FC236}">
              <a16:creationId xmlns:a16="http://schemas.microsoft.com/office/drawing/2014/main" id="{9377B86D-C2AE-40AD-872E-6BD27130EF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1" name="AutoShape 31">
          <a:extLst>
            <a:ext uri="{FF2B5EF4-FFF2-40B4-BE49-F238E27FC236}">
              <a16:creationId xmlns:a16="http://schemas.microsoft.com/office/drawing/2014/main" id="{0A5699D4-FDA6-4C78-824E-582A1FB7F1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2" name="AutoShape 31">
          <a:extLst>
            <a:ext uri="{FF2B5EF4-FFF2-40B4-BE49-F238E27FC236}">
              <a16:creationId xmlns:a16="http://schemas.microsoft.com/office/drawing/2014/main" id="{BFA5AE33-986C-4516-BFDF-58B8DDD68D9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3" name="AutoShape 31">
          <a:extLst>
            <a:ext uri="{FF2B5EF4-FFF2-40B4-BE49-F238E27FC236}">
              <a16:creationId xmlns:a16="http://schemas.microsoft.com/office/drawing/2014/main" id="{8BD29C7D-181D-4BC8-9F6B-74C6D29F16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4" name="AutoShape 31">
          <a:extLst>
            <a:ext uri="{FF2B5EF4-FFF2-40B4-BE49-F238E27FC236}">
              <a16:creationId xmlns:a16="http://schemas.microsoft.com/office/drawing/2014/main" id="{84AEDE23-5365-4439-AE02-511420F612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5" name="AutoShape 31">
          <a:extLst>
            <a:ext uri="{FF2B5EF4-FFF2-40B4-BE49-F238E27FC236}">
              <a16:creationId xmlns:a16="http://schemas.microsoft.com/office/drawing/2014/main" id="{076D3DA2-63D5-4195-ACCE-7E9AC35EC7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6" name="AutoShape 31">
          <a:extLst>
            <a:ext uri="{FF2B5EF4-FFF2-40B4-BE49-F238E27FC236}">
              <a16:creationId xmlns:a16="http://schemas.microsoft.com/office/drawing/2014/main" id="{58ACA3A9-B59E-4998-BFCF-969F70190A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7" name="AutoShape 31">
          <a:extLst>
            <a:ext uri="{FF2B5EF4-FFF2-40B4-BE49-F238E27FC236}">
              <a16:creationId xmlns:a16="http://schemas.microsoft.com/office/drawing/2014/main" id="{D3DE0D3E-9340-44CF-BDC8-DE149FE9AD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8" name="AutoShape 31">
          <a:extLst>
            <a:ext uri="{FF2B5EF4-FFF2-40B4-BE49-F238E27FC236}">
              <a16:creationId xmlns:a16="http://schemas.microsoft.com/office/drawing/2014/main" id="{83974C05-0121-4EE3-B2C7-9DE96B2428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49" name="AutoShape 31">
          <a:extLst>
            <a:ext uri="{FF2B5EF4-FFF2-40B4-BE49-F238E27FC236}">
              <a16:creationId xmlns:a16="http://schemas.microsoft.com/office/drawing/2014/main" id="{72DC3EA6-36B1-4021-BCFA-F59A81A423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0" name="AutoShape 31">
          <a:extLst>
            <a:ext uri="{FF2B5EF4-FFF2-40B4-BE49-F238E27FC236}">
              <a16:creationId xmlns:a16="http://schemas.microsoft.com/office/drawing/2014/main" id="{F9B6ABBE-77EB-4E6B-995F-E1D9DD791A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1" name="AutoShape 31">
          <a:extLst>
            <a:ext uri="{FF2B5EF4-FFF2-40B4-BE49-F238E27FC236}">
              <a16:creationId xmlns:a16="http://schemas.microsoft.com/office/drawing/2014/main" id="{6022F51E-D017-4F8A-9455-7169447580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2" name="AutoShape 31">
          <a:extLst>
            <a:ext uri="{FF2B5EF4-FFF2-40B4-BE49-F238E27FC236}">
              <a16:creationId xmlns:a16="http://schemas.microsoft.com/office/drawing/2014/main" id="{8912C6CB-ED2E-4BC8-BD4F-9F06D93F55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3" name="AutoShape 31">
          <a:extLst>
            <a:ext uri="{FF2B5EF4-FFF2-40B4-BE49-F238E27FC236}">
              <a16:creationId xmlns:a16="http://schemas.microsoft.com/office/drawing/2014/main" id="{8B134DF0-F7CE-4D09-80DC-59E12195BE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4" name="AutoShape 31">
          <a:extLst>
            <a:ext uri="{FF2B5EF4-FFF2-40B4-BE49-F238E27FC236}">
              <a16:creationId xmlns:a16="http://schemas.microsoft.com/office/drawing/2014/main" id="{F0162950-7CA8-4EE9-9EE6-D18D1ABF36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5" name="AutoShape 31">
          <a:extLst>
            <a:ext uri="{FF2B5EF4-FFF2-40B4-BE49-F238E27FC236}">
              <a16:creationId xmlns:a16="http://schemas.microsoft.com/office/drawing/2014/main" id="{F846EA05-9412-486B-89A9-ED3BCA6B0F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6" name="AutoShape 31">
          <a:extLst>
            <a:ext uri="{FF2B5EF4-FFF2-40B4-BE49-F238E27FC236}">
              <a16:creationId xmlns:a16="http://schemas.microsoft.com/office/drawing/2014/main" id="{7EEB9F75-2758-4FF0-8D5F-39F599C882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7" name="AutoShape 31">
          <a:extLst>
            <a:ext uri="{FF2B5EF4-FFF2-40B4-BE49-F238E27FC236}">
              <a16:creationId xmlns:a16="http://schemas.microsoft.com/office/drawing/2014/main" id="{8554D5C7-804E-42F5-977D-B071702299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8" name="AutoShape 31">
          <a:extLst>
            <a:ext uri="{FF2B5EF4-FFF2-40B4-BE49-F238E27FC236}">
              <a16:creationId xmlns:a16="http://schemas.microsoft.com/office/drawing/2014/main" id="{EE71ACD3-427D-4BBE-8072-B94F7865D3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59" name="AutoShape 31">
          <a:extLst>
            <a:ext uri="{FF2B5EF4-FFF2-40B4-BE49-F238E27FC236}">
              <a16:creationId xmlns:a16="http://schemas.microsoft.com/office/drawing/2014/main" id="{B477C11B-AD4B-47FE-AC95-EDEF44B308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0" name="AutoShape 31">
          <a:extLst>
            <a:ext uri="{FF2B5EF4-FFF2-40B4-BE49-F238E27FC236}">
              <a16:creationId xmlns:a16="http://schemas.microsoft.com/office/drawing/2014/main" id="{4E804C33-9BEF-4F41-B180-40FDB69ED9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1" name="AutoShape 31">
          <a:extLst>
            <a:ext uri="{FF2B5EF4-FFF2-40B4-BE49-F238E27FC236}">
              <a16:creationId xmlns:a16="http://schemas.microsoft.com/office/drawing/2014/main" id="{410AA082-6BED-4FEA-BBB3-72135F6DB2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2" name="AutoShape 31">
          <a:extLst>
            <a:ext uri="{FF2B5EF4-FFF2-40B4-BE49-F238E27FC236}">
              <a16:creationId xmlns:a16="http://schemas.microsoft.com/office/drawing/2014/main" id="{FEBCD797-0B04-430F-8C52-88D4792F88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3" name="AutoShape 31">
          <a:extLst>
            <a:ext uri="{FF2B5EF4-FFF2-40B4-BE49-F238E27FC236}">
              <a16:creationId xmlns:a16="http://schemas.microsoft.com/office/drawing/2014/main" id="{5976367B-3219-4250-8D68-914CCAB880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4" name="AutoShape 31">
          <a:extLst>
            <a:ext uri="{FF2B5EF4-FFF2-40B4-BE49-F238E27FC236}">
              <a16:creationId xmlns:a16="http://schemas.microsoft.com/office/drawing/2014/main" id="{A6AEA89B-2D4D-4F7B-B1A6-036A2DDF43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5" name="AutoShape 31">
          <a:extLst>
            <a:ext uri="{FF2B5EF4-FFF2-40B4-BE49-F238E27FC236}">
              <a16:creationId xmlns:a16="http://schemas.microsoft.com/office/drawing/2014/main" id="{C948AB71-8318-4286-BE1D-1DF27E81F5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6" name="AutoShape 31">
          <a:extLst>
            <a:ext uri="{FF2B5EF4-FFF2-40B4-BE49-F238E27FC236}">
              <a16:creationId xmlns:a16="http://schemas.microsoft.com/office/drawing/2014/main" id="{B9777B79-2978-424A-BE26-E78E7351B7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7" name="AutoShape 31">
          <a:extLst>
            <a:ext uri="{FF2B5EF4-FFF2-40B4-BE49-F238E27FC236}">
              <a16:creationId xmlns:a16="http://schemas.microsoft.com/office/drawing/2014/main" id="{0603B1C7-7E93-4DFB-A2F7-3D9E6B6562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8" name="AutoShape 31">
          <a:extLst>
            <a:ext uri="{FF2B5EF4-FFF2-40B4-BE49-F238E27FC236}">
              <a16:creationId xmlns:a16="http://schemas.microsoft.com/office/drawing/2014/main" id="{6C32FE17-7FB5-4309-93DA-66718290D2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69" name="AutoShape 31">
          <a:extLst>
            <a:ext uri="{FF2B5EF4-FFF2-40B4-BE49-F238E27FC236}">
              <a16:creationId xmlns:a16="http://schemas.microsoft.com/office/drawing/2014/main" id="{A0F277BB-DD53-4571-B660-8A11B96F20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0" name="AutoShape 31">
          <a:extLst>
            <a:ext uri="{FF2B5EF4-FFF2-40B4-BE49-F238E27FC236}">
              <a16:creationId xmlns:a16="http://schemas.microsoft.com/office/drawing/2014/main" id="{E96128AD-6F60-4F2F-BB65-FBA995F05F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1" name="AutoShape 31">
          <a:extLst>
            <a:ext uri="{FF2B5EF4-FFF2-40B4-BE49-F238E27FC236}">
              <a16:creationId xmlns:a16="http://schemas.microsoft.com/office/drawing/2014/main" id="{233698D0-6CAF-467A-AFFC-4514EA4860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2" name="AutoShape 31">
          <a:extLst>
            <a:ext uri="{FF2B5EF4-FFF2-40B4-BE49-F238E27FC236}">
              <a16:creationId xmlns:a16="http://schemas.microsoft.com/office/drawing/2014/main" id="{F57066B4-61D6-4D53-AEA8-0365EA387D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3" name="AutoShape 31">
          <a:extLst>
            <a:ext uri="{FF2B5EF4-FFF2-40B4-BE49-F238E27FC236}">
              <a16:creationId xmlns:a16="http://schemas.microsoft.com/office/drawing/2014/main" id="{9F399869-9A03-4E4C-8B05-72F8F3F37E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4" name="AutoShape 31">
          <a:extLst>
            <a:ext uri="{FF2B5EF4-FFF2-40B4-BE49-F238E27FC236}">
              <a16:creationId xmlns:a16="http://schemas.microsoft.com/office/drawing/2014/main" id="{9112EE51-2065-4D6F-9E2E-ABC05F5C20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5" name="AutoShape 31">
          <a:extLst>
            <a:ext uri="{FF2B5EF4-FFF2-40B4-BE49-F238E27FC236}">
              <a16:creationId xmlns:a16="http://schemas.microsoft.com/office/drawing/2014/main" id="{65996E1F-03B1-46EC-AECF-A35288D1DED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6" name="AutoShape 31">
          <a:extLst>
            <a:ext uri="{FF2B5EF4-FFF2-40B4-BE49-F238E27FC236}">
              <a16:creationId xmlns:a16="http://schemas.microsoft.com/office/drawing/2014/main" id="{01B9016B-BEDC-46D5-96CA-9060876D47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7" name="AutoShape 31">
          <a:extLst>
            <a:ext uri="{FF2B5EF4-FFF2-40B4-BE49-F238E27FC236}">
              <a16:creationId xmlns:a16="http://schemas.microsoft.com/office/drawing/2014/main" id="{A1E18D03-9CAD-4BE2-8A32-460574E248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8" name="AutoShape 31">
          <a:extLst>
            <a:ext uri="{FF2B5EF4-FFF2-40B4-BE49-F238E27FC236}">
              <a16:creationId xmlns:a16="http://schemas.microsoft.com/office/drawing/2014/main" id="{BEEAB974-AD1D-4F3E-A7B5-D2EC147B25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79" name="AutoShape 31">
          <a:extLst>
            <a:ext uri="{FF2B5EF4-FFF2-40B4-BE49-F238E27FC236}">
              <a16:creationId xmlns:a16="http://schemas.microsoft.com/office/drawing/2014/main" id="{4586C225-FFB1-4FA7-A22D-4CC2174273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0" name="AutoShape 31">
          <a:extLst>
            <a:ext uri="{FF2B5EF4-FFF2-40B4-BE49-F238E27FC236}">
              <a16:creationId xmlns:a16="http://schemas.microsoft.com/office/drawing/2014/main" id="{9BFBF654-AB4A-47F1-9C31-AAE67573A8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1" name="AutoShape 31">
          <a:extLst>
            <a:ext uri="{FF2B5EF4-FFF2-40B4-BE49-F238E27FC236}">
              <a16:creationId xmlns:a16="http://schemas.microsoft.com/office/drawing/2014/main" id="{D08620D8-6E1A-4F93-9E91-0B29FE93D09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2" name="AutoShape 31">
          <a:extLst>
            <a:ext uri="{FF2B5EF4-FFF2-40B4-BE49-F238E27FC236}">
              <a16:creationId xmlns:a16="http://schemas.microsoft.com/office/drawing/2014/main" id="{CCEC6134-86A4-4E45-9D7B-E7AFB94222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3" name="AutoShape 31">
          <a:extLst>
            <a:ext uri="{FF2B5EF4-FFF2-40B4-BE49-F238E27FC236}">
              <a16:creationId xmlns:a16="http://schemas.microsoft.com/office/drawing/2014/main" id="{AAA0C40B-E358-44DE-87CD-DBD2C12A70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4" name="AutoShape 31">
          <a:extLst>
            <a:ext uri="{FF2B5EF4-FFF2-40B4-BE49-F238E27FC236}">
              <a16:creationId xmlns:a16="http://schemas.microsoft.com/office/drawing/2014/main" id="{E70C4B16-E5AC-4F22-9A3C-035CBB0865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5" name="AutoShape 31">
          <a:extLst>
            <a:ext uri="{FF2B5EF4-FFF2-40B4-BE49-F238E27FC236}">
              <a16:creationId xmlns:a16="http://schemas.microsoft.com/office/drawing/2014/main" id="{5C88922B-3278-43F3-8253-48972FB624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6" name="AutoShape 31">
          <a:extLst>
            <a:ext uri="{FF2B5EF4-FFF2-40B4-BE49-F238E27FC236}">
              <a16:creationId xmlns:a16="http://schemas.microsoft.com/office/drawing/2014/main" id="{10050E22-D7AD-4FF8-BEAE-50E2CCBDB9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7" name="AutoShape 31">
          <a:extLst>
            <a:ext uri="{FF2B5EF4-FFF2-40B4-BE49-F238E27FC236}">
              <a16:creationId xmlns:a16="http://schemas.microsoft.com/office/drawing/2014/main" id="{38E6B09A-9971-4C79-BD06-5993299B2D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8" name="AutoShape 31">
          <a:extLst>
            <a:ext uri="{FF2B5EF4-FFF2-40B4-BE49-F238E27FC236}">
              <a16:creationId xmlns:a16="http://schemas.microsoft.com/office/drawing/2014/main" id="{A7FB696D-4D09-420A-9E5D-7A66B29904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89" name="AutoShape 31">
          <a:extLst>
            <a:ext uri="{FF2B5EF4-FFF2-40B4-BE49-F238E27FC236}">
              <a16:creationId xmlns:a16="http://schemas.microsoft.com/office/drawing/2014/main" id="{1EBEACB2-4A16-4167-9DC7-9A97223AC9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0" name="AutoShape 31">
          <a:extLst>
            <a:ext uri="{FF2B5EF4-FFF2-40B4-BE49-F238E27FC236}">
              <a16:creationId xmlns:a16="http://schemas.microsoft.com/office/drawing/2014/main" id="{B81CFBCE-0F10-4230-B432-A56FCBB19C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1" name="AutoShape 31">
          <a:extLst>
            <a:ext uri="{FF2B5EF4-FFF2-40B4-BE49-F238E27FC236}">
              <a16:creationId xmlns:a16="http://schemas.microsoft.com/office/drawing/2014/main" id="{13A9ECEE-40D6-4ACF-B26E-A58F5E1886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2" name="AutoShape 31">
          <a:extLst>
            <a:ext uri="{FF2B5EF4-FFF2-40B4-BE49-F238E27FC236}">
              <a16:creationId xmlns:a16="http://schemas.microsoft.com/office/drawing/2014/main" id="{D6A53EE0-0F9A-4255-AE5F-7B1E117C7F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3" name="AutoShape 31">
          <a:extLst>
            <a:ext uri="{FF2B5EF4-FFF2-40B4-BE49-F238E27FC236}">
              <a16:creationId xmlns:a16="http://schemas.microsoft.com/office/drawing/2014/main" id="{E05969F3-FD5C-4351-87A7-2A24124D58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4" name="AutoShape 31">
          <a:extLst>
            <a:ext uri="{FF2B5EF4-FFF2-40B4-BE49-F238E27FC236}">
              <a16:creationId xmlns:a16="http://schemas.microsoft.com/office/drawing/2014/main" id="{EB10CDA1-5447-4E4C-A2FF-C33D2BE7AC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5" name="AutoShape 31">
          <a:extLst>
            <a:ext uri="{FF2B5EF4-FFF2-40B4-BE49-F238E27FC236}">
              <a16:creationId xmlns:a16="http://schemas.microsoft.com/office/drawing/2014/main" id="{0322CDC1-2F3E-4C80-B5B1-5CD8070A4A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6" name="AutoShape 31">
          <a:extLst>
            <a:ext uri="{FF2B5EF4-FFF2-40B4-BE49-F238E27FC236}">
              <a16:creationId xmlns:a16="http://schemas.microsoft.com/office/drawing/2014/main" id="{82660E76-91AB-4544-B5CA-DDD6203131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7" name="AutoShape 31">
          <a:extLst>
            <a:ext uri="{FF2B5EF4-FFF2-40B4-BE49-F238E27FC236}">
              <a16:creationId xmlns:a16="http://schemas.microsoft.com/office/drawing/2014/main" id="{530DE5C3-FFA4-4EA0-BDFB-54FFC6CD14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8" name="AutoShape 31">
          <a:extLst>
            <a:ext uri="{FF2B5EF4-FFF2-40B4-BE49-F238E27FC236}">
              <a16:creationId xmlns:a16="http://schemas.microsoft.com/office/drawing/2014/main" id="{EBD0B8DD-BEC0-4210-8BAE-E95FB71C28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299" name="AutoShape 31">
          <a:extLst>
            <a:ext uri="{FF2B5EF4-FFF2-40B4-BE49-F238E27FC236}">
              <a16:creationId xmlns:a16="http://schemas.microsoft.com/office/drawing/2014/main" id="{BA51EC99-BDBD-4E6E-B1A1-3F0A10E8CF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0" name="AutoShape 31">
          <a:extLst>
            <a:ext uri="{FF2B5EF4-FFF2-40B4-BE49-F238E27FC236}">
              <a16:creationId xmlns:a16="http://schemas.microsoft.com/office/drawing/2014/main" id="{7BC90CF1-409E-4819-95B4-2FFDCEB4F1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1" name="AutoShape 31">
          <a:extLst>
            <a:ext uri="{FF2B5EF4-FFF2-40B4-BE49-F238E27FC236}">
              <a16:creationId xmlns:a16="http://schemas.microsoft.com/office/drawing/2014/main" id="{073A5C6B-6F0A-4C1D-BFD0-B068601CED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2" name="AutoShape 31">
          <a:extLst>
            <a:ext uri="{FF2B5EF4-FFF2-40B4-BE49-F238E27FC236}">
              <a16:creationId xmlns:a16="http://schemas.microsoft.com/office/drawing/2014/main" id="{317FCC9B-60C2-46C7-8BAC-194299B7EB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3" name="AutoShape 31">
          <a:extLst>
            <a:ext uri="{FF2B5EF4-FFF2-40B4-BE49-F238E27FC236}">
              <a16:creationId xmlns:a16="http://schemas.microsoft.com/office/drawing/2014/main" id="{FF63FECE-1C18-4ADF-8C6D-B245892E835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4" name="AutoShape 31">
          <a:extLst>
            <a:ext uri="{FF2B5EF4-FFF2-40B4-BE49-F238E27FC236}">
              <a16:creationId xmlns:a16="http://schemas.microsoft.com/office/drawing/2014/main" id="{B98EA2DC-2616-408B-8F02-874A66D8AB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5" name="AutoShape 31">
          <a:extLst>
            <a:ext uri="{FF2B5EF4-FFF2-40B4-BE49-F238E27FC236}">
              <a16:creationId xmlns:a16="http://schemas.microsoft.com/office/drawing/2014/main" id="{299EC211-42A6-4D3C-8E2E-FB30672535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6" name="AutoShape 31">
          <a:extLst>
            <a:ext uri="{FF2B5EF4-FFF2-40B4-BE49-F238E27FC236}">
              <a16:creationId xmlns:a16="http://schemas.microsoft.com/office/drawing/2014/main" id="{74A7960D-62F5-4641-BC64-FACBFAAD59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7" name="AutoShape 31">
          <a:extLst>
            <a:ext uri="{FF2B5EF4-FFF2-40B4-BE49-F238E27FC236}">
              <a16:creationId xmlns:a16="http://schemas.microsoft.com/office/drawing/2014/main" id="{A8439EAC-9AFF-4CB4-8742-B0C5B567E2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8" name="AutoShape 31">
          <a:extLst>
            <a:ext uri="{FF2B5EF4-FFF2-40B4-BE49-F238E27FC236}">
              <a16:creationId xmlns:a16="http://schemas.microsoft.com/office/drawing/2014/main" id="{D4D2AF0D-6493-484D-A162-4454B083D9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09" name="AutoShape 31">
          <a:extLst>
            <a:ext uri="{FF2B5EF4-FFF2-40B4-BE49-F238E27FC236}">
              <a16:creationId xmlns:a16="http://schemas.microsoft.com/office/drawing/2014/main" id="{BC6ECB42-B723-4109-9C4F-7A698BB2F8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0" name="AutoShape 31">
          <a:extLst>
            <a:ext uri="{FF2B5EF4-FFF2-40B4-BE49-F238E27FC236}">
              <a16:creationId xmlns:a16="http://schemas.microsoft.com/office/drawing/2014/main" id="{DD36ABE0-D2E4-4A56-96C1-654733F058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1" name="AutoShape 31">
          <a:extLst>
            <a:ext uri="{FF2B5EF4-FFF2-40B4-BE49-F238E27FC236}">
              <a16:creationId xmlns:a16="http://schemas.microsoft.com/office/drawing/2014/main" id="{3B0E33F5-37B5-4C68-850C-991F187B6D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2" name="AutoShape 31">
          <a:extLst>
            <a:ext uri="{FF2B5EF4-FFF2-40B4-BE49-F238E27FC236}">
              <a16:creationId xmlns:a16="http://schemas.microsoft.com/office/drawing/2014/main" id="{0BFFBE79-89E1-4101-A23B-DD1F580C18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3" name="AutoShape 31">
          <a:extLst>
            <a:ext uri="{FF2B5EF4-FFF2-40B4-BE49-F238E27FC236}">
              <a16:creationId xmlns:a16="http://schemas.microsoft.com/office/drawing/2014/main" id="{4ECF602A-1147-4F20-A89A-00BE4D3D79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4" name="AutoShape 31">
          <a:extLst>
            <a:ext uri="{FF2B5EF4-FFF2-40B4-BE49-F238E27FC236}">
              <a16:creationId xmlns:a16="http://schemas.microsoft.com/office/drawing/2014/main" id="{FC27D3A3-3314-4471-A538-82E5BA4CBF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5" name="AutoShape 31">
          <a:extLst>
            <a:ext uri="{FF2B5EF4-FFF2-40B4-BE49-F238E27FC236}">
              <a16:creationId xmlns:a16="http://schemas.microsoft.com/office/drawing/2014/main" id="{C239FA00-5F15-4707-B80B-5D9A6D4045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6" name="AutoShape 31">
          <a:extLst>
            <a:ext uri="{FF2B5EF4-FFF2-40B4-BE49-F238E27FC236}">
              <a16:creationId xmlns:a16="http://schemas.microsoft.com/office/drawing/2014/main" id="{99AC9E5B-8736-4B38-AD18-CA08CAD1D1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7" name="AutoShape 31">
          <a:extLst>
            <a:ext uri="{FF2B5EF4-FFF2-40B4-BE49-F238E27FC236}">
              <a16:creationId xmlns:a16="http://schemas.microsoft.com/office/drawing/2014/main" id="{6EA092FD-47FB-4BDB-A2DD-86526FA703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8" name="AutoShape 31">
          <a:extLst>
            <a:ext uri="{FF2B5EF4-FFF2-40B4-BE49-F238E27FC236}">
              <a16:creationId xmlns:a16="http://schemas.microsoft.com/office/drawing/2014/main" id="{C9B0A193-4E77-429A-90B2-73E9894641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19" name="AutoShape 31">
          <a:extLst>
            <a:ext uri="{FF2B5EF4-FFF2-40B4-BE49-F238E27FC236}">
              <a16:creationId xmlns:a16="http://schemas.microsoft.com/office/drawing/2014/main" id="{F27B4351-EC92-413F-AC75-7962C54D24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0" name="AutoShape 31">
          <a:extLst>
            <a:ext uri="{FF2B5EF4-FFF2-40B4-BE49-F238E27FC236}">
              <a16:creationId xmlns:a16="http://schemas.microsoft.com/office/drawing/2014/main" id="{550AB975-61CC-48C1-8FBA-46A2932C08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1" name="AutoShape 31">
          <a:extLst>
            <a:ext uri="{FF2B5EF4-FFF2-40B4-BE49-F238E27FC236}">
              <a16:creationId xmlns:a16="http://schemas.microsoft.com/office/drawing/2014/main" id="{BC56C470-3EFD-474E-B30A-C9993E7074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2" name="AutoShape 31">
          <a:extLst>
            <a:ext uri="{FF2B5EF4-FFF2-40B4-BE49-F238E27FC236}">
              <a16:creationId xmlns:a16="http://schemas.microsoft.com/office/drawing/2014/main" id="{F0AA8A92-A911-4E01-9A64-F48B18BD07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3" name="AutoShape 31">
          <a:extLst>
            <a:ext uri="{FF2B5EF4-FFF2-40B4-BE49-F238E27FC236}">
              <a16:creationId xmlns:a16="http://schemas.microsoft.com/office/drawing/2014/main" id="{20987F9E-8768-4845-B1AD-6C77ADDCBA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4" name="AutoShape 31">
          <a:extLst>
            <a:ext uri="{FF2B5EF4-FFF2-40B4-BE49-F238E27FC236}">
              <a16:creationId xmlns:a16="http://schemas.microsoft.com/office/drawing/2014/main" id="{D76399C1-D1F6-4A9F-8D4F-E598E7DBC7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5" name="AutoShape 31">
          <a:extLst>
            <a:ext uri="{FF2B5EF4-FFF2-40B4-BE49-F238E27FC236}">
              <a16:creationId xmlns:a16="http://schemas.microsoft.com/office/drawing/2014/main" id="{BFEA3D87-C1F4-400D-8181-84B533491A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6" name="AutoShape 31">
          <a:extLst>
            <a:ext uri="{FF2B5EF4-FFF2-40B4-BE49-F238E27FC236}">
              <a16:creationId xmlns:a16="http://schemas.microsoft.com/office/drawing/2014/main" id="{300A49CC-C875-4FC5-AA50-20A94ED600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7" name="AutoShape 31">
          <a:extLst>
            <a:ext uri="{FF2B5EF4-FFF2-40B4-BE49-F238E27FC236}">
              <a16:creationId xmlns:a16="http://schemas.microsoft.com/office/drawing/2014/main" id="{B814718B-897B-4EC8-8861-B749B971E5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8" name="AutoShape 31">
          <a:extLst>
            <a:ext uri="{FF2B5EF4-FFF2-40B4-BE49-F238E27FC236}">
              <a16:creationId xmlns:a16="http://schemas.microsoft.com/office/drawing/2014/main" id="{53CD992D-CF85-483C-BF35-586F1B8416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29" name="AutoShape 31">
          <a:extLst>
            <a:ext uri="{FF2B5EF4-FFF2-40B4-BE49-F238E27FC236}">
              <a16:creationId xmlns:a16="http://schemas.microsoft.com/office/drawing/2014/main" id="{0A5B00ED-F6BE-4D5A-A410-1F9134E08A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0" name="AutoShape 31">
          <a:extLst>
            <a:ext uri="{FF2B5EF4-FFF2-40B4-BE49-F238E27FC236}">
              <a16:creationId xmlns:a16="http://schemas.microsoft.com/office/drawing/2014/main" id="{37969A03-8F98-48C1-8E06-B609355643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1" name="AutoShape 31">
          <a:extLst>
            <a:ext uri="{FF2B5EF4-FFF2-40B4-BE49-F238E27FC236}">
              <a16:creationId xmlns:a16="http://schemas.microsoft.com/office/drawing/2014/main" id="{D94931BD-E955-4715-8A62-D8071CAB3D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2" name="AutoShape 31">
          <a:extLst>
            <a:ext uri="{FF2B5EF4-FFF2-40B4-BE49-F238E27FC236}">
              <a16:creationId xmlns:a16="http://schemas.microsoft.com/office/drawing/2014/main" id="{39B1DF42-E28D-4CD1-B7BE-A6C5AC06A1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3" name="AutoShape 31">
          <a:extLst>
            <a:ext uri="{FF2B5EF4-FFF2-40B4-BE49-F238E27FC236}">
              <a16:creationId xmlns:a16="http://schemas.microsoft.com/office/drawing/2014/main" id="{9A85C750-30FD-4F44-8B45-04BE755765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4" name="AutoShape 31">
          <a:extLst>
            <a:ext uri="{FF2B5EF4-FFF2-40B4-BE49-F238E27FC236}">
              <a16:creationId xmlns:a16="http://schemas.microsoft.com/office/drawing/2014/main" id="{7ADBE719-826E-478E-9041-C84DBFDCE9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5" name="AutoShape 31">
          <a:extLst>
            <a:ext uri="{FF2B5EF4-FFF2-40B4-BE49-F238E27FC236}">
              <a16:creationId xmlns:a16="http://schemas.microsoft.com/office/drawing/2014/main" id="{38F23134-C991-4A32-B711-01049F90A7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6" name="AutoShape 31">
          <a:extLst>
            <a:ext uri="{FF2B5EF4-FFF2-40B4-BE49-F238E27FC236}">
              <a16:creationId xmlns:a16="http://schemas.microsoft.com/office/drawing/2014/main" id="{45A03F97-3284-426D-AC47-17A4F751AE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7" name="AutoShape 31">
          <a:extLst>
            <a:ext uri="{FF2B5EF4-FFF2-40B4-BE49-F238E27FC236}">
              <a16:creationId xmlns:a16="http://schemas.microsoft.com/office/drawing/2014/main" id="{B2632600-B78C-4C72-A695-2FC96069D6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8" name="AutoShape 31">
          <a:extLst>
            <a:ext uri="{FF2B5EF4-FFF2-40B4-BE49-F238E27FC236}">
              <a16:creationId xmlns:a16="http://schemas.microsoft.com/office/drawing/2014/main" id="{2A64F391-0873-4549-9A6F-19684DDFEE8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39" name="AutoShape 31">
          <a:extLst>
            <a:ext uri="{FF2B5EF4-FFF2-40B4-BE49-F238E27FC236}">
              <a16:creationId xmlns:a16="http://schemas.microsoft.com/office/drawing/2014/main" id="{40FEB54A-32D4-4650-A5A4-202DE19A71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0" name="AutoShape 31">
          <a:extLst>
            <a:ext uri="{FF2B5EF4-FFF2-40B4-BE49-F238E27FC236}">
              <a16:creationId xmlns:a16="http://schemas.microsoft.com/office/drawing/2014/main" id="{D8676C92-1481-43F9-86E6-3D4F12B03E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1" name="AutoShape 31">
          <a:extLst>
            <a:ext uri="{FF2B5EF4-FFF2-40B4-BE49-F238E27FC236}">
              <a16:creationId xmlns:a16="http://schemas.microsoft.com/office/drawing/2014/main" id="{F00C8A42-95B2-4BF7-B92A-2D0CDFE3CF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2" name="AutoShape 31">
          <a:extLst>
            <a:ext uri="{FF2B5EF4-FFF2-40B4-BE49-F238E27FC236}">
              <a16:creationId xmlns:a16="http://schemas.microsoft.com/office/drawing/2014/main" id="{5E56C89A-426B-4230-8621-FD530280CB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3" name="AutoShape 31">
          <a:extLst>
            <a:ext uri="{FF2B5EF4-FFF2-40B4-BE49-F238E27FC236}">
              <a16:creationId xmlns:a16="http://schemas.microsoft.com/office/drawing/2014/main" id="{C447A779-6FA7-48ED-937E-7D27BA2A2A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4" name="AutoShape 31">
          <a:extLst>
            <a:ext uri="{FF2B5EF4-FFF2-40B4-BE49-F238E27FC236}">
              <a16:creationId xmlns:a16="http://schemas.microsoft.com/office/drawing/2014/main" id="{6DA288DB-2608-4369-AB70-A6BC250841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5" name="AutoShape 31">
          <a:extLst>
            <a:ext uri="{FF2B5EF4-FFF2-40B4-BE49-F238E27FC236}">
              <a16:creationId xmlns:a16="http://schemas.microsoft.com/office/drawing/2014/main" id="{0C37CABC-61DB-4088-A4AE-36B8C324DB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6" name="AutoShape 31">
          <a:extLst>
            <a:ext uri="{FF2B5EF4-FFF2-40B4-BE49-F238E27FC236}">
              <a16:creationId xmlns:a16="http://schemas.microsoft.com/office/drawing/2014/main" id="{0239FC57-D5E9-413C-81C9-C9EF968092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7" name="AutoShape 31">
          <a:extLst>
            <a:ext uri="{FF2B5EF4-FFF2-40B4-BE49-F238E27FC236}">
              <a16:creationId xmlns:a16="http://schemas.microsoft.com/office/drawing/2014/main" id="{1E547A90-24A0-4AD3-B650-4FA6456CDD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8" name="AutoShape 31">
          <a:extLst>
            <a:ext uri="{FF2B5EF4-FFF2-40B4-BE49-F238E27FC236}">
              <a16:creationId xmlns:a16="http://schemas.microsoft.com/office/drawing/2014/main" id="{B3B0C7B5-8864-4E36-81BD-50D386D0B2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49" name="AutoShape 31">
          <a:extLst>
            <a:ext uri="{FF2B5EF4-FFF2-40B4-BE49-F238E27FC236}">
              <a16:creationId xmlns:a16="http://schemas.microsoft.com/office/drawing/2014/main" id="{AB9D2AFD-026D-49D2-A3E9-A7E2E557D9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0" name="AutoShape 31">
          <a:extLst>
            <a:ext uri="{FF2B5EF4-FFF2-40B4-BE49-F238E27FC236}">
              <a16:creationId xmlns:a16="http://schemas.microsoft.com/office/drawing/2014/main" id="{6642822A-8CC0-4189-87D3-EEEA677E3E9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1" name="AutoShape 31">
          <a:extLst>
            <a:ext uri="{FF2B5EF4-FFF2-40B4-BE49-F238E27FC236}">
              <a16:creationId xmlns:a16="http://schemas.microsoft.com/office/drawing/2014/main" id="{A78E9202-EBDB-4EA0-A6D3-93DAA47742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2" name="AutoShape 31">
          <a:extLst>
            <a:ext uri="{FF2B5EF4-FFF2-40B4-BE49-F238E27FC236}">
              <a16:creationId xmlns:a16="http://schemas.microsoft.com/office/drawing/2014/main" id="{8D82C62E-3A72-4CDE-B3E7-1072DC0D4B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3" name="AutoShape 31">
          <a:extLst>
            <a:ext uri="{FF2B5EF4-FFF2-40B4-BE49-F238E27FC236}">
              <a16:creationId xmlns:a16="http://schemas.microsoft.com/office/drawing/2014/main" id="{9FB87B1C-D016-4907-A639-5F0CC566AE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4" name="AutoShape 31">
          <a:extLst>
            <a:ext uri="{FF2B5EF4-FFF2-40B4-BE49-F238E27FC236}">
              <a16:creationId xmlns:a16="http://schemas.microsoft.com/office/drawing/2014/main" id="{C3F3F860-ACAF-4742-8426-694BB3DE3F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5" name="AutoShape 31">
          <a:extLst>
            <a:ext uri="{FF2B5EF4-FFF2-40B4-BE49-F238E27FC236}">
              <a16:creationId xmlns:a16="http://schemas.microsoft.com/office/drawing/2014/main" id="{D0498F38-AB85-406D-9266-C7EEEBA092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6" name="AutoShape 31">
          <a:extLst>
            <a:ext uri="{FF2B5EF4-FFF2-40B4-BE49-F238E27FC236}">
              <a16:creationId xmlns:a16="http://schemas.microsoft.com/office/drawing/2014/main" id="{AA28BD87-9B8A-4A16-BCF2-7C5045165C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7" name="AutoShape 31">
          <a:extLst>
            <a:ext uri="{FF2B5EF4-FFF2-40B4-BE49-F238E27FC236}">
              <a16:creationId xmlns:a16="http://schemas.microsoft.com/office/drawing/2014/main" id="{64E5368D-F023-4CD1-8B5C-D31FEE2497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8" name="AutoShape 31">
          <a:extLst>
            <a:ext uri="{FF2B5EF4-FFF2-40B4-BE49-F238E27FC236}">
              <a16:creationId xmlns:a16="http://schemas.microsoft.com/office/drawing/2014/main" id="{718E7ED7-E5A9-4019-9A67-383BE25B5C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59" name="AutoShape 31">
          <a:extLst>
            <a:ext uri="{FF2B5EF4-FFF2-40B4-BE49-F238E27FC236}">
              <a16:creationId xmlns:a16="http://schemas.microsoft.com/office/drawing/2014/main" id="{33914CE3-F299-46DB-A8A4-19ED40632D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0" name="AutoShape 31">
          <a:extLst>
            <a:ext uri="{FF2B5EF4-FFF2-40B4-BE49-F238E27FC236}">
              <a16:creationId xmlns:a16="http://schemas.microsoft.com/office/drawing/2014/main" id="{C4287648-ACAB-4596-89A3-BF7A6E5C30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1" name="AutoShape 31">
          <a:extLst>
            <a:ext uri="{FF2B5EF4-FFF2-40B4-BE49-F238E27FC236}">
              <a16:creationId xmlns:a16="http://schemas.microsoft.com/office/drawing/2014/main" id="{CB6A831A-F030-4A4B-B585-10979065F4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2" name="AutoShape 31">
          <a:extLst>
            <a:ext uri="{FF2B5EF4-FFF2-40B4-BE49-F238E27FC236}">
              <a16:creationId xmlns:a16="http://schemas.microsoft.com/office/drawing/2014/main" id="{4459CB1D-3C43-4899-A01D-DBEE0CE8E5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3" name="AutoShape 31">
          <a:extLst>
            <a:ext uri="{FF2B5EF4-FFF2-40B4-BE49-F238E27FC236}">
              <a16:creationId xmlns:a16="http://schemas.microsoft.com/office/drawing/2014/main" id="{DE4E858B-337C-4AF4-B1C3-4A79B263CB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4" name="AutoShape 31">
          <a:extLst>
            <a:ext uri="{FF2B5EF4-FFF2-40B4-BE49-F238E27FC236}">
              <a16:creationId xmlns:a16="http://schemas.microsoft.com/office/drawing/2014/main" id="{DC6E3BF9-35BB-48C8-B097-D30A11461D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5" name="AutoShape 31">
          <a:extLst>
            <a:ext uri="{FF2B5EF4-FFF2-40B4-BE49-F238E27FC236}">
              <a16:creationId xmlns:a16="http://schemas.microsoft.com/office/drawing/2014/main" id="{ABC4B0A3-4D62-4089-BB0F-29201F2D2C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6" name="AutoShape 31">
          <a:extLst>
            <a:ext uri="{FF2B5EF4-FFF2-40B4-BE49-F238E27FC236}">
              <a16:creationId xmlns:a16="http://schemas.microsoft.com/office/drawing/2014/main" id="{6154EF10-B538-4EC0-96F0-0491AF44A5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7" name="AutoShape 31">
          <a:extLst>
            <a:ext uri="{FF2B5EF4-FFF2-40B4-BE49-F238E27FC236}">
              <a16:creationId xmlns:a16="http://schemas.microsoft.com/office/drawing/2014/main" id="{C1A047F9-67D6-4595-8A93-A7D3413FB0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8" name="AutoShape 31">
          <a:extLst>
            <a:ext uri="{FF2B5EF4-FFF2-40B4-BE49-F238E27FC236}">
              <a16:creationId xmlns:a16="http://schemas.microsoft.com/office/drawing/2014/main" id="{5CF5369C-BE2E-4540-8221-A5E2BBCC32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69" name="AutoShape 31">
          <a:extLst>
            <a:ext uri="{FF2B5EF4-FFF2-40B4-BE49-F238E27FC236}">
              <a16:creationId xmlns:a16="http://schemas.microsoft.com/office/drawing/2014/main" id="{3CB18BFA-534F-414F-9AFA-A011A9C8FB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0" name="AutoShape 31">
          <a:extLst>
            <a:ext uri="{FF2B5EF4-FFF2-40B4-BE49-F238E27FC236}">
              <a16:creationId xmlns:a16="http://schemas.microsoft.com/office/drawing/2014/main" id="{D82FBC31-2CD4-466F-B41D-E424234CCF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1" name="AutoShape 31">
          <a:extLst>
            <a:ext uri="{FF2B5EF4-FFF2-40B4-BE49-F238E27FC236}">
              <a16:creationId xmlns:a16="http://schemas.microsoft.com/office/drawing/2014/main" id="{3F31534F-BA3A-4BFA-AEE8-A380A53FD6B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2" name="AutoShape 31">
          <a:extLst>
            <a:ext uri="{FF2B5EF4-FFF2-40B4-BE49-F238E27FC236}">
              <a16:creationId xmlns:a16="http://schemas.microsoft.com/office/drawing/2014/main" id="{F10069A2-9D2E-4753-87D8-00B3FBF4C8A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3" name="AutoShape 31">
          <a:extLst>
            <a:ext uri="{FF2B5EF4-FFF2-40B4-BE49-F238E27FC236}">
              <a16:creationId xmlns:a16="http://schemas.microsoft.com/office/drawing/2014/main" id="{EE91A2CA-EF34-440B-879B-A10C3A2FAE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4" name="AutoShape 31">
          <a:extLst>
            <a:ext uri="{FF2B5EF4-FFF2-40B4-BE49-F238E27FC236}">
              <a16:creationId xmlns:a16="http://schemas.microsoft.com/office/drawing/2014/main" id="{830DACCF-446C-4BBE-8C05-E3F82D6B51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5" name="AutoShape 31">
          <a:extLst>
            <a:ext uri="{FF2B5EF4-FFF2-40B4-BE49-F238E27FC236}">
              <a16:creationId xmlns:a16="http://schemas.microsoft.com/office/drawing/2014/main" id="{76789745-C1B3-444A-9B27-D81EF06CAA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6" name="AutoShape 31">
          <a:extLst>
            <a:ext uri="{FF2B5EF4-FFF2-40B4-BE49-F238E27FC236}">
              <a16:creationId xmlns:a16="http://schemas.microsoft.com/office/drawing/2014/main" id="{59334213-6C01-427E-A0F8-8E0E91932C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7" name="AutoShape 31">
          <a:extLst>
            <a:ext uri="{FF2B5EF4-FFF2-40B4-BE49-F238E27FC236}">
              <a16:creationId xmlns:a16="http://schemas.microsoft.com/office/drawing/2014/main" id="{C4420287-335D-407E-A909-4ADAFDC824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8" name="AutoShape 31">
          <a:extLst>
            <a:ext uri="{FF2B5EF4-FFF2-40B4-BE49-F238E27FC236}">
              <a16:creationId xmlns:a16="http://schemas.microsoft.com/office/drawing/2014/main" id="{E9B335CF-3A30-44A0-B06A-1556D602BE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79" name="AutoShape 31">
          <a:extLst>
            <a:ext uri="{FF2B5EF4-FFF2-40B4-BE49-F238E27FC236}">
              <a16:creationId xmlns:a16="http://schemas.microsoft.com/office/drawing/2014/main" id="{5C117737-BCB5-4891-A99B-0C7EB6CDBE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0" name="AutoShape 31">
          <a:extLst>
            <a:ext uri="{FF2B5EF4-FFF2-40B4-BE49-F238E27FC236}">
              <a16:creationId xmlns:a16="http://schemas.microsoft.com/office/drawing/2014/main" id="{62962715-78A0-4EDC-B319-9A9A9A6E4C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1" name="AutoShape 31">
          <a:extLst>
            <a:ext uri="{FF2B5EF4-FFF2-40B4-BE49-F238E27FC236}">
              <a16:creationId xmlns:a16="http://schemas.microsoft.com/office/drawing/2014/main" id="{4E886AC1-C5EC-47EF-8CE3-A628887428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2" name="AutoShape 31">
          <a:extLst>
            <a:ext uri="{FF2B5EF4-FFF2-40B4-BE49-F238E27FC236}">
              <a16:creationId xmlns:a16="http://schemas.microsoft.com/office/drawing/2014/main" id="{192F924C-38EA-4BC9-8774-B3343D28BC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3" name="AutoShape 31">
          <a:extLst>
            <a:ext uri="{FF2B5EF4-FFF2-40B4-BE49-F238E27FC236}">
              <a16:creationId xmlns:a16="http://schemas.microsoft.com/office/drawing/2014/main" id="{007807A7-E4C5-4CE5-8CF7-E6355745D9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4" name="AutoShape 31">
          <a:extLst>
            <a:ext uri="{FF2B5EF4-FFF2-40B4-BE49-F238E27FC236}">
              <a16:creationId xmlns:a16="http://schemas.microsoft.com/office/drawing/2014/main" id="{1B7C9AF7-9B28-40B8-98E5-0F64FC5CC2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5" name="AutoShape 31">
          <a:extLst>
            <a:ext uri="{FF2B5EF4-FFF2-40B4-BE49-F238E27FC236}">
              <a16:creationId xmlns:a16="http://schemas.microsoft.com/office/drawing/2014/main" id="{A4EB3D02-0A0D-413D-B602-E956DBE381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6" name="AutoShape 31">
          <a:extLst>
            <a:ext uri="{FF2B5EF4-FFF2-40B4-BE49-F238E27FC236}">
              <a16:creationId xmlns:a16="http://schemas.microsoft.com/office/drawing/2014/main" id="{77247229-FE5C-48BC-AD15-B5592DA74B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7" name="AutoShape 31">
          <a:extLst>
            <a:ext uri="{FF2B5EF4-FFF2-40B4-BE49-F238E27FC236}">
              <a16:creationId xmlns:a16="http://schemas.microsoft.com/office/drawing/2014/main" id="{4116BA83-97CD-42C0-B24D-7CE87F09A8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8" name="AutoShape 31">
          <a:extLst>
            <a:ext uri="{FF2B5EF4-FFF2-40B4-BE49-F238E27FC236}">
              <a16:creationId xmlns:a16="http://schemas.microsoft.com/office/drawing/2014/main" id="{CFEE8EB1-B5A6-4C18-8A4B-C6CFCD5D86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89" name="AutoShape 31">
          <a:extLst>
            <a:ext uri="{FF2B5EF4-FFF2-40B4-BE49-F238E27FC236}">
              <a16:creationId xmlns:a16="http://schemas.microsoft.com/office/drawing/2014/main" id="{DC47AD28-8EB6-4C9F-A4D1-335668EBE0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0" name="AutoShape 31">
          <a:extLst>
            <a:ext uri="{FF2B5EF4-FFF2-40B4-BE49-F238E27FC236}">
              <a16:creationId xmlns:a16="http://schemas.microsoft.com/office/drawing/2014/main" id="{EF817F12-AC68-4731-A9E8-A789CB89CF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1" name="AutoShape 31">
          <a:extLst>
            <a:ext uri="{FF2B5EF4-FFF2-40B4-BE49-F238E27FC236}">
              <a16:creationId xmlns:a16="http://schemas.microsoft.com/office/drawing/2014/main" id="{E92571E0-BE05-4FAC-A141-D4E450FFA6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2" name="AutoShape 31">
          <a:extLst>
            <a:ext uri="{FF2B5EF4-FFF2-40B4-BE49-F238E27FC236}">
              <a16:creationId xmlns:a16="http://schemas.microsoft.com/office/drawing/2014/main" id="{0DB7611D-D76A-46A4-A9D4-CD197DC93F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3" name="AutoShape 31">
          <a:extLst>
            <a:ext uri="{FF2B5EF4-FFF2-40B4-BE49-F238E27FC236}">
              <a16:creationId xmlns:a16="http://schemas.microsoft.com/office/drawing/2014/main" id="{9B773C5C-379D-41A6-99FD-2427302A007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4" name="AutoShape 31">
          <a:extLst>
            <a:ext uri="{FF2B5EF4-FFF2-40B4-BE49-F238E27FC236}">
              <a16:creationId xmlns:a16="http://schemas.microsoft.com/office/drawing/2014/main" id="{EAFB021E-38C7-490A-9A95-6F2765608F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5" name="AutoShape 31">
          <a:extLst>
            <a:ext uri="{FF2B5EF4-FFF2-40B4-BE49-F238E27FC236}">
              <a16:creationId xmlns:a16="http://schemas.microsoft.com/office/drawing/2014/main" id="{AC62FEED-FAD6-4E83-A6AE-3512895548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6" name="AutoShape 31">
          <a:extLst>
            <a:ext uri="{FF2B5EF4-FFF2-40B4-BE49-F238E27FC236}">
              <a16:creationId xmlns:a16="http://schemas.microsoft.com/office/drawing/2014/main" id="{121592B3-F83D-422C-8584-336211E849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7" name="AutoShape 31">
          <a:extLst>
            <a:ext uri="{FF2B5EF4-FFF2-40B4-BE49-F238E27FC236}">
              <a16:creationId xmlns:a16="http://schemas.microsoft.com/office/drawing/2014/main" id="{C1FFD673-4B27-4B6B-A0C2-0DB5546128E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8" name="AutoShape 31">
          <a:extLst>
            <a:ext uri="{FF2B5EF4-FFF2-40B4-BE49-F238E27FC236}">
              <a16:creationId xmlns:a16="http://schemas.microsoft.com/office/drawing/2014/main" id="{235E89B7-C9C0-49C9-8A4E-029F770D86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399" name="AutoShape 31">
          <a:extLst>
            <a:ext uri="{FF2B5EF4-FFF2-40B4-BE49-F238E27FC236}">
              <a16:creationId xmlns:a16="http://schemas.microsoft.com/office/drawing/2014/main" id="{8C942002-E1E0-4F95-B4C1-5CB889C077B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0" name="AutoShape 31">
          <a:extLst>
            <a:ext uri="{FF2B5EF4-FFF2-40B4-BE49-F238E27FC236}">
              <a16:creationId xmlns:a16="http://schemas.microsoft.com/office/drawing/2014/main" id="{AE06536E-CE9A-4DB2-8059-3F6A82BE390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1" name="AutoShape 31">
          <a:extLst>
            <a:ext uri="{FF2B5EF4-FFF2-40B4-BE49-F238E27FC236}">
              <a16:creationId xmlns:a16="http://schemas.microsoft.com/office/drawing/2014/main" id="{0C83E5B8-6495-4B23-9718-DEF109852D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2" name="AutoShape 31">
          <a:extLst>
            <a:ext uri="{FF2B5EF4-FFF2-40B4-BE49-F238E27FC236}">
              <a16:creationId xmlns:a16="http://schemas.microsoft.com/office/drawing/2014/main" id="{B84CD4A8-F658-4761-890D-47D1E5043E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3" name="AutoShape 31">
          <a:extLst>
            <a:ext uri="{FF2B5EF4-FFF2-40B4-BE49-F238E27FC236}">
              <a16:creationId xmlns:a16="http://schemas.microsoft.com/office/drawing/2014/main" id="{D14EF016-C454-4A70-B44E-8E7D358753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4" name="AutoShape 31">
          <a:extLst>
            <a:ext uri="{FF2B5EF4-FFF2-40B4-BE49-F238E27FC236}">
              <a16:creationId xmlns:a16="http://schemas.microsoft.com/office/drawing/2014/main" id="{BEE179D6-DBD2-4D24-9D3E-5C681638B0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5" name="AutoShape 31">
          <a:extLst>
            <a:ext uri="{FF2B5EF4-FFF2-40B4-BE49-F238E27FC236}">
              <a16:creationId xmlns:a16="http://schemas.microsoft.com/office/drawing/2014/main" id="{97EC1A39-F799-4E91-A587-B8ED6BFBBC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6" name="AutoShape 31">
          <a:extLst>
            <a:ext uri="{FF2B5EF4-FFF2-40B4-BE49-F238E27FC236}">
              <a16:creationId xmlns:a16="http://schemas.microsoft.com/office/drawing/2014/main" id="{1664078D-7548-48BB-A69D-8A7F10EF1F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7" name="AutoShape 31">
          <a:extLst>
            <a:ext uri="{FF2B5EF4-FFF2-40B4-BE49-F238E27FC236}">
              <a16:creationId xmlns:a16="http://schemas.microsoft.com/office/drawing/2014/main" id="{64891E97-8290-4B6B-9BB5-E4A1702C2E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8" name="AutoShape 31">
          <a:extLst>
            <a:ext uri="{FF2B5EF4-FFF2-40B4-BE49-F238E27FC236}">
              <a16:creationId xmlns:a16="http://schemas.microsoft.com/office/drawing/2014/main" id="{BB4BCFC4-51F4-4703-A870-014C31E069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09" name="AutoShape 31">
          <a:extLst>
            <a:ext uri="{FF2B5EF4-FFF2-40B4-BE49-F238E27FC236}">
              <a16:creationId xmlns:a16="http://schemas.microsoft.com/office/drawing/2014/main" id="{BEA2A920-956F-4F5D-8DFB-8A38AB199D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0" name="AutoShape 31">
          <a:extLst>
            <a:ext uri="{FF2B5EF4-FFF2-40B4-BE49-F238E27FC236}">
              <a16:creationId xmlns:a16="http://schemas.microsoft.com/office/drawing/2014/main" id="{337824CD-6645-47EA-8B77-6EC2D71C11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1" name="AutoShape 31">
          <a:extLst>
            <a:ext uri="{FF2B5EF4-FFF2-40B4-BE49-F238E27FC236}">
              <a16:creationId xmlns:a16="http://schemas.microsoft.com/office/drawing/2014/main" id="{D6243A33-CF47-45D6-8A71-320348C7C2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2" name="AutoShape 31">
          <a:extLst>
            <a:ext uri="{FF2B5EF4-FFF2-40B4-BE49-F238E27FC236}">
              <a16:creationId xmlns:a16="http://schemas.microsoft.com/office/drawing/2014/main" id="{6C147EE6-DC94-456F-A6CD-4ADCA07D74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3" name="AutoShape 31">
          <a:extLst>
            <a:ext uri="{FF2B5EF4-FFF2-40B4-BE49-F238E27FC236}">
              <a16:creationId xmlns:a16="http://schemas.microsoft.com/office/drawing/2014/main" id="{147215B0-BBF3-45C3-A11A-F590C56C64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4" name="AutoShape 31">
          <a:extLst>
            <a:ext uri="{FF2B5EF4-FFF2-40B4-BE49-F238E27FC236}">
              <a16:creationId xmlns:a16="http://schemas.microsoft.com/office/drawing/2014/main" id="{7384154A-78BB-49DA-B29E-02D1091CC2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5" name="AutoShape 31">
          <a:extLst>
            <a:ext uri="{FF2B5EF4-FFF2-40B4-BE49-F238E27FC236}">
              <a16:creationId xmlns:a16="http://schemas.microsoft.com/office/drawing/2014/main" id="{29FFD115-821B-4CEB-BCA9-EBA70A763C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6" name="AutoShape 31">
          <a:extLst>
            <a:ext uri="{FF2B5EF4-FFF2-40B4-BE49-F238E27FC236}">
              <a16:creationId xmlns:a16="http://schemas.microsoft.com/office/drawing/2014/main" id="{8B29CE3E-AF33-4052-91A8-FE2BC6FA8E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7" name="AutoShape 31">
          <a:extLst>
            <a:ext uri="{FF2B5EF4-FFF2-40B4-BE49-F238E27FC236}">
              <a16:creationId xmlns:a16="http://schemas.microsoft.com/office/drawing/2014/main" id="{DE707EDC-7CAE-4CFB-A73F-6C29FA661D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8" name="AutoShape 31">
          <a:extLst>
            <a:ext uri="{FF2B5EF4-FFF2-40B4-BE49-F238E27FC236}">
              <a16:creationId xmlns:a16="http://schemas.microsoft.com/office/drawing/2014/main" id="{E41D189A-9D80-4616-A22D-B5E13478BA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19" name="AutoShape 31">
          <a:extLst>
            <a:ext uri="{FF2B5EF4-FFF2-40B4-BE49-F238E27FC236}">
              <a16:creationId xmlns:a16="http://schemas.microsoft.com/office/drawing/2014/main" id="{88CBEB19-4066-4EE3-9D4C-FF62DEBFB4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0" name="AutoShape 31">
          <a:extLst>
            <a:ext uri="{FF2B5EF4-FFF2-40B4-BE49-F238E27FC236}">
              <a16:creationId xmlns:a16="http://schemas.microsoft.com/office/drawing/2014/main" id="{7C289456-408D-4C49-A368-23A6F7BDCA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1" name="AutoShape 31">
          <a:extLst>
            <a:ext uri="{FF2B5EF4-FFF2-40B4-BE49-F238E27FC236}">
              <a16:creationId xmlns:a16="http://schemas.microsoft.com/office/drawing/2014/main" id="{238F276D-59C1-4FF0-BF77-B0E716C824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2" name="AutoShape 31">
          <a:extLst>
            <a:ext uri="{FF2B5EF4-FFF2-40B4-BE49-F238E27FC236}">
              <a16:creationId xmlns:a16="http://schemas.microsoft.com/office/drawing/2014/main" id="{F7ADAA1B-070C-48D9-8C32-8A900EC38E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3" name="AutoShape 31">
          <a:extLst>
            <a:ext uri="{FF2B5EF4-FFF2-40B4-BE49-F238E27FC236}">
              <a16:creationId xmlns:a16="http://schemas.microsoft.com/office/drawing/2014/main" id="{59ABD07D-78A5-4B4F-9E6C-55DBC2A4E2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4" name="AutoShape 31">
          <a:extLst>
            <a:ext uri="{FF2B5EF4-FFF2-40B4-BE49-F238E27FC236}">
              <a16:creationId xmlns:a16="http://schemas.microsoft.com/office/drawing/2014/main" id="{57B6603B-3933-42B3-85CF-DFD1064A86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5" name="AutoShape 31">
          <a:extLst>
            <a:ext uri="{FF2B5EF4-FFF2-40B4-BE49-F238E27FC236}">
              <a16:creationId xmlns:a16="http://schemas.microsoft.com/office/drawing/2014/main" id="{6B0555AE-92AD-4144-864A-20FD100449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6" name="AutoShape 31">
          <a:extLst>
            <a:ext uri="{FF2B5EF4-FFF2-40B4-BE49-F238E27FC236}">
              <a16:creationId xmlns:a16="http://schemas.microsoft.com/office/drawing/2014/main" id="{CFA60301-A885-4BA2-BA8A-CB76719EDD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7" name="AutoShape 31">
          <a:extLst>
            <a:ext uri="{FF2B5EF4-FFF2-40B4-BE49-F238E27FC236}">
              <a16:creationId xmlns:a16="http://schemas.microsoft.com/office/drawing/2014/main" id="{67650704-8574-4EF0-9453-EA047E3D24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8" name="AutoShape 31">
          <a:extLst>
            <a:ext uri="{FF2B5EF4-FFF2-40B4-BE49-F238E27FC236}">
              <a16:creationId xmlns:a16="http://schemas.microsoft.com/office/drawing/2014/main" id="{061FE963-892F-4577-9848-1E11A955F8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29" name="AutoShape 31">
          <a:extLst>
            <a:ext uri="{FF2B5EF4-FFF2-40B4-BE49-F238E27FC236}">
              <a16:creationId xmlns:a16="http://schemas.microsoft.com/office/drawing/2014/main" id="{85546C8B-18A4-4E5D-A1C6-32645F6175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0" name="AutoShape 31">
          <a:extLst>
            <a:ext uri="{FF2B5EF4-FFF2-40B4-BE49-F238E27FC236}">
              <a16:creationId xmlns:a16="http://schemas.microsoft.com/office/drawing/2014/main" id="{08285BE2-2286-40C8-903D-F6E86BF5808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1" name="AutoShape 31">
          <a:extLst>
            <a:ext uri="{FF2B5EF4-FFF2-40B4-BE49-F238E27FC236}">
              <a16:creationId xmlns:a16="http://schemas.microsoft.com/office/drawing/2014/main" id="{04092C4D-ED95-44A6-8B1E-9F584894F9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2" name="AutoShape 31">
          <a:extLst>
            <a:ext uri="{FF2B5EF4-FFF2-40B4-BE49-F238E27FC236}">
              <a16:creationId xmlns:a16="http://schemas.microsoft.com/office/drawing/2014/main" id="{003C1ED7-F10C-432F-A5D2-21CC6AAFED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3" name="AutoShape 31">
          <a:extLst>
            <a:ext uri="{FF2B5EF4-FFF2-40B4-BE49-F238E27FC236}">
              <a16:creationId xmlns:a16="http://schemas.microsoft.com/office/drawing/2014/main" id="{F378A37F-F747-47BD-A5F6-989B5EC85A3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4" name="AutoShape 31">
          <a:extLst>
            <a:ext uri="{FF2B5EF4-FFF2-40B4-BE49-F238E27FC236}">
              <a16:creationId xmlns:a16="http://schemas.microsoft.com/office/drawing/2014/main" id="{4FE8A499-05E0-4B08-8AF4-5DD2864610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5" name="AutoShape 31">
          <a:extLst>
            <a:ext uri="{FF2B5EF4-FFF2-40B4-BE49-F238E27FC236}">
              <a16:creationId xmlns:a16="http://schemas.microsoft.com/office/drawing/2014/main" id="{5ADDB929-27BB-4FD2-A648-93B54339044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6" name="AutoShape 31">
          <a:extLst>
            <a:ext uri="{FF2B5EF4-FFF2-40B4-BE49-F238E27FC236}">
              <a16:creationId xmlns:a16="http://schemas.microsoft.com/office/drawing/2014/main" id="{0E317B50-DF2E-44D2-A148-4222775EA1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7" name="AutoShape 31">
          <a:extLst>
            <a:ext uri="{FF2B5EF4-FFF2-40B4-BE49-F238E27FC236}">
              <a16:creationId xmlns:a16="http://schemas.microsoft.com/office/drawing/2014/main" id="{46109A12-D63D-4C96-8897-0FE9D5DCB2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8" name="AutoShape 31">
          <a:extLst>
            <a:ext uri="{FF2B5EF4-FFF2-40B4-BE49-F238E27FC236}">
              <a16:creationId xmlns:a16="http://schemas.microsoft.com/office/drawing/2014/main" id="{3EC11E2A-2153-4BBA-85FF-BBB9AE0ADF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39" name="AutoShape 31">
          <a:extLst>
            <a:ext uri="{FF2B5EF4-FFF2-40B4-BE49-F238E27FC236}">
              <a16:creationId xmlns:a16="http://schemas.microsoft.com/office/drawing/2014/main" id="{A315F87E-E907-45FD-B77C-D5FF43A461F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0" name="AutoShape 31">
          <a:extLst>
            <a:ext uri="{FF2B5EF4-FFF2-40B4-BE49-F238E27FC236}">
              <a16:creationId xmlns:a16="http://schemas.microsoft.com/office/drawing/2014/main" id="{4AD55DDD-7BB6-4107-A57C-7F4E364926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1" name="AutoShape 31">
          <a:extLst>
            <a:ext uri="{FF2B5EF4-FFF2-40B4-BE49-F238E27FC236}">
              <a16:creationId xmlns:a16="http://schemas.microsoft.com/office/drawing/2014/main" id="{DF4035B9-B642-42DE-B641-8A615864AF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2" name="AutoShape 31">
          <a:extLst>
            <a:ext uri="{FF2B5EF4-FFF2-40B4-BE49-F238E27FC236}">
              <a16:creationId xmlns:a16="http://schemas.microsoft.com/office/drawing/2014/main" id="{7D826F7E-E99F-489B-9C42-AF238271DA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3" name="AutoShape 31">
          <a:extLst>
            <a:ext uri="{FF2B5EF4-FFF2-40B4-BE49-F238E27FC236}">
              <a16:creationId xmlns:a16="http://schemas.microsoft.com/office/drawing/2014/main" id="{7F393F1B-A7F7-4DDA-9DA0-681C99EFCD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4" name="AutoShape 31">
          <a:extLst>
            <a:ext uri="{FF2B5EF4-FFF2-40B4-BE49-F238E27FC236}">
              <a16:creationId xmlns:a16="http://schemas.microsoft.com/office/drawing/2014/main" id="{79B1EB06-DD7C-4B7F-BB42-01B82AF7BB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5" name="AutoShape 31">
          <a:extLst>
            <a:ext uri="{FF2B5EF4-FFF2-40B4-BE49-F238E27FC236}">
              <a16:creationId xmlns:a16="http://schemas.microsoft.com/office/drawing/2014/main" id="{F3BE4073-41F4-42C5-940B-DD62DE565C3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6" name="AutoShape 31">
          <a:extLst>
            <a:ext uri="{FF2B5EF4-FFF2-40B4-BE49-F238E27FC236}">
              <a16:creationId xmlns:a16="http://schemas.microsoft.com/office/drawing/2014/main" id="{5238E376-06FB-4188-9886-242A1A65E1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7" name="AutoShape 31">
          <a:extLst>
            <a:ext uri="{FF2B5EF4-FFF2-40B4-BE49-F238E27FC236}">
              <a16:creationId xmlns:a16="http://schemas.microsoft.com/office/drawing/2014/main" id="{BEA0C1B6-41B1-44AC-9CF6-ED35509B21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8" name="AutoShape 31">
          <a:extLst>
            <a:ext uri="{FF2B5EF4-FFF2-40B4-BE49-F238E27FC236}">
              <a16:creationId xmlns:a16="http://schemas.microsoft.com/office/drawing/2014/main" id="{E67C1594-84F9-44D1-B052-A2FCC9B9EE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49" name="AutoShape 31">
          <a:extLst>
            <a:ext uri="{FF2B5EF4-FFF2-40B4-BE49-F238E27FC236}">
              <a16:creationId xmlns:a16="http://schemas.microsoft.com/office/drawing/2014/main" id="{BAFFB542-530D-4AA1-97CF-0079C2AFC8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0" name="AutoShape 31">
          <a:extLst>
            <a:ext uri="{FF2B5EF4-FFF2-40B4-BE49-F238E27FC236}">
              <a16:creationId xmlns:a16="http://schemas.microsoft.com/office/drawing/2014/main" id="{16851C59-BF5E-45DB-8A6D-B721E58EF1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1" name="AutoShape 31">
          <a:extLst>
            <a:ext uri="{FF2B5EF4-FFF2-40B4-BE49-F238E27FC236}">
              <a16:creationId xmlns:a16="http://schemas.microsoft.com/office/drawing/2014/main" id="{275B9F81-BA91-4261-9E6C-0E6332793A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2" name="AutoShape 31">
          <a:extLst>
            <a:ext uri="{FF2B5EF4-FFF2-40B4-BE49-F238E27FC236}">
              <a16:creationId xmlns:a16="http://schemas.microsoft.com/office/drawing/2014/main" id="{68A7BBFA-4D2C-483C-AD22-2B899F51A3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3" name="AutoShape 31">
          <a:extLst>
            <a:ext uri="{FF2B5EF4-FFF2-40B4-BE49-F238E27FC236}">
              <a16:creationId xmlns:a16="http://schemas.microsoft.com/office/drawing/2014/main" id="{C3E764DD-14B8-424F-B99C-97D8F19DA9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4" name="AutoShape 31">
          <a:extLst>
            <a:ext uri="{FF2B5EF4-FFF2-40B4-BE49-F238E27FC236}">
              <a16:creationId xmlns:a16="http://schemas.microsoft.com/office/drawing/2014/main" id="{8BBF5FC8-3755-48A1-8497-E9F524381C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5" name="AutoShape 31">
          <a:extLst>
            <a:ext uri="{FF2B5EF4-FFF2-40B4-BE49-F238E27FC236}">
              <a16:creationId xmlns:a16="http://schemas.microsoft.com/office/drawing/2014/main" id="{BD55C5B0-DA7C-49F6-9475-4B6F5B7800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6" name="AutoShape 31">
          <a:extLst>
            <a:ext uri="{FF2B5EF4-FFF2-40B4-BE49-F238E27FC236}">
              <a16:creationId xmlns:a16="http://schemas.microsoft.com/office/drawing/2014/main" id="{0E73D9D9-9C7B-4959-B159-498FA8E389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7" name="AutoShape 31">
          <a:extLst>
            <a:ext uri="{FF2B5EF4-FFF2-40B4-BE49-F238E27FC236}">
              <a16:creationId xmlns:a16="http://schemas.microsoft.com/office/drawing/2014/main" id="{6A7CFE80-7461-434C-A7C1-E9B1E62946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8" name="AutoShape 31">
          <a:extLst>
            <a:ext uri="{FF2B5EF4-FFF2-40B4-BE49-F238E27FC236}">
              <a16:creationId xmlns:a16="http://schemas.microsoft.com/office/drawing/2014/main" id="{B389AB6E-1968-407C-B69F-D2E525A4F5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59" name="AutoShape 31">
          <a:extLst>
            <a:ext uri="{FF2B5EF4-FFF2-40B4-BE49-F238E27FC236}">
              <a16:creationId xmlns:a16="http://schemas.microsoft.com/office/drawing/2014/main" id="{25F463FD-8B8C-4607-A21D-F4395C7175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0" name="AutoShape 31">
          <a:extLst>
            <a:ext uri="{FF2B5EF4-FFF2-40B4-BE49-F238E27FC236}">
              <a16:creationId xmlns:a16="http://schemas.microsoft.com/office/drawing/2014/main" id="{5AA0F8EE-85E3-4E93-8BD8-3C30D430AE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1" name="AutoShape 31">
          <a:extLst>
            <a:ext uri="{FF2B5EF4-FFF2-40B4-BE49-F238E27FC236}">
              <a16:creationId xmlns:a16="http://schemas.microsoft.com/office/drawing/2014/main" id="{E9984B6E-984E-4892-B1DB-3B6862D46B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2" name="AutoShape 31">
          <a:extLst>
            <a:ext uri="{FF2B5EF4-FFF2-40B4-BE49-F238E27FC236}">
              <a16:creationId xmlns:a16="http://schemas.microsoft.com/office/drawing/2014/main" id="{5783A48C-9E0D-43B5-B9E0-6465A81500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3" name="AutoShape 31">
          <a:extLst>
            <a:ext uri="{FF2B5EF4-FFF2-40B4-BE49-F238E27FC236}">
              <a16:creationId xmlns:a16="http://schemas.microsoft.com/office/drawing/2014/main" id="{E8F77EB7-CE1A-4067-90AD-C159AF4E596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4" name="AutoShape 31">
          <a:extLst>
            <a:ext uri="{FF2B5EF4-FFF2-40B4-BE49-F238E27FC236}">
              <a16:creationId xmlns:a16="http://schemas.microsoft.com/office/drawing/2014/main" id="{A8B753DE-A16A-46D6-A2F9-7933469B78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5" name="AutoShape 31">
          <a:extLst>
            <a:ext uri="{FF2B5EF4-FFF2-40B4-BE49-F238E27FC236}">
              <a16:creationId xmlns:a16="http://schemas.microsoft.com/office/drawing/2014/main" id="{3D2BFEEA-5B57-4169-9657-ECFAFD8BA42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6" name="AutoShape 31">
          <a:extLst>
            <a:ext uri="{FF2B5EF4-FFF2-40B4-BE49-F238E27FC236}">
              <a16:creationId xmlns:a16="http://schemas.microsoft.com/office/drawing/2014/main" id="{B07F54B9-3FF3-4EF9-A4D2-CBB7795DAE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7" name="AutoShape 31">
          <a:extLst>
            <a:ext uri="{FF2B5EF4-FFF2-40B4-BE49-F238E27FC236}">
              <a16:creationId xmlns:a16="http://schemas.microsoft.com/office/drawing/2014/main" id="{CA1CCC85-14C8-474E-818E-A7F84A93B3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8" name="AutoShape 31">
          <a:extLst>
            <a:ext uri="{FF2B5EF4-FFF2-40B4-BE49-F238E27FC236}">
              <a16:creationId xmlns:a16="http://schemas.microsoft.com/office/drawing/2014/main" id="{DAFC71A2-907A-4E7D-A978-F54E07EF94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69" name="AutoShape 31">
          <a:extLst>
            <a:ext uri="{FF2B5EF4-FFF2-40B4-BE49-F238E27FC236}">
              <a16:creationId xmlns:a16="http://schemas.microsoft.com/office/drawing/2014/main" id="{D7362F02-9F94-4C87-843C-142B6F9483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0" name="AutoShape 31">
          <a:extLst>
            <a:ext uri="{FF2B5EF4-FFF2-40B4-BE49-F238E27FC236}">
              <a16:creationId xmlns:a16="http://schemas.microsoft.com/office/drawing/2014/main" id="{8961F000-D57D-49D0-9881-4EF2028272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1" name="AutoShape 31">
          <a:extLst>
            <a:ext uri="{FF2B5EF4-FFF2-40B4-BE49-F238E27FC236}">
              <a16:creationId xmlns:a16="http://schemas.microsoft.com/office/drawing/2014/main" id="{A3E7F3DA-A057-411C-AD7B-211BBB7CC9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2" name="AutoShape 31">
          <a:extLst>
            <a:ext uri="{FF2B5EF4-FFF2-40B4-BE49-F238E27FC236}">
              <a16:creationId xmlns:a16="http://schemas.microsoft.com/office/drawing/2014/main" id="{24A44D7F-2DC1-4A9E-A69B-1D7A24D440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3" name="AutoShape 31">
          <a:extLst>
            <a:ext uri="{FF2B5EF4-FFF2-40B4-BE49-F238E27FC236}">
              <a16:creationId xmlns:a16="http://schemas.microsoft.com/office/drawing/2014/main" id="{1318BA79-BC83-4792-A8B8-3C00D94353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4" name="AutoShape 31">
          <a:extLst>
            <a:ext uri="{FF2B5EF4-FFF2-40B4-BE49-F238E27FC236}">
              <a16:creationId xmlns:a16="http://schemas.microsoft.com/office/drawing/2014/main" id="{BABE7BCD-AC18-43BE-BA90-84C71F0BB8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5" name="AutoShape 31">
          <a:extLst>
            <a:ext uri="{FF2B5EF4-FFF2-40B4-BE49-F238E27FC236}">
              <a16:creationId xmlns:a16="http://schemas.microsoft.com/office/drawing/2014/main" id="{85428EA3-140B-44E6-BFFC-AE3B6B5E12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6" name="AutoShape 31">
          <a:extLst>
            <a:ext uri="{FF2B5EF4-FFF2-40B4-BE49-F238E27FC236}">
              <a16:creationId xmlns:a16="http://schemas.microsoft.com/office/drawing/2014/main" id="{472DFD7E-DA45-4598-A2FF-D5E4EE7B418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7" name="AutoShape 31">
          <a:extLst>
            <a:ext uri="{FF2B5EF4-FFF2-40B4-BE49-F238E27FC236}">
              <a16:creationId xmlns:a16="http://schemas.microsoft.com/office/drawing/2014/main" id="{83A2B9F9-87F2-4FB2-BAE7-12986481E3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8" name="AutoShape 31">
          <a:extLst>
            <a:ext uri="{FF2B5EF4-FFF2-40B4-BE49-F238E27FC236}">
              <a16:creationId xmlns:a16="http://schemas.microsoft.com/office/drawing/2014/main" id="{60174274-5968-4353-B415-06090419D1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79" name="AutoShape 31">
          <a:extLst>
            <a:ext uri="{FF2B5EF4-FFF2-40B4-BE49-F238E27FC236}">
              <a16:creationId xmlns:a16="http://schemas.microsoft.com/office/drawing/2014/main" id="{2FC67900-AF12-4970-A1F1-F3734E58CA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0" name="AutoShape 31">
          <a:extLst>
            <a:ext uri="{FF2B5EF4-FFF2-40B4-BE49-F238E27FC236}">
              <a16:creationId xmlns:a16="http://schemas.microsoft.com/office/drawing/2014/main" id="{4FE09F88-FF23-4669-A4DA-58F1BD47FE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1" name="AutoShape 31">
          <a:extLst>
            <a:ext uri="{FF2B5EF4-FFF2-40B4-BE49-F238E27FC236}">
              <a16:creationId xmlns:a16="http://schemas.microsoft.com/office/drawing/2014/main" id="{8690591E-8A74-42E9-BAF5-C61747C75B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2" name="AutoShape 31">
          <a:extLst>
            <a:ext uri="{FF2B5EF4-FFF2-40B4-BE49-F238E27FC236}">
              <a16:creationId xmlns:a16="http://schemas.microsoft.com/office/drawing/2014/main" id="{097EF09D-00B1-4D9B-A4C9-B1490EA8FA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3" name="AutoShape 31">
          <a:extLst>
            <a:ext uri="{FF2B5EF4-FFF2-40B4-BE49-F238E27FC236}">
              <a16:creationId xmlns:a16="http://schemas.microsoft.com/office/drawing/2014/main" id="{168238B9-4830-4938-BA1C-746AFB9B8D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4" name="AutoShape 31">
          <a:extLst>
            <a:ext uri="{FF2B5EF4-FFF2-40B4-BE49-F238E27FC236}">
              <a16:creationId xmlns:a16="http://schemas.microsoft.com/office/drawing/2014/main" id="{B3E1E087-08D2-4BAA-B423-50FD6D6402D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5" name="AutoShape 31">
          <a:extLst>
            <a:ext uri="{FF2B5EF4-FFF2-40B4-BE49-F238E27FC236}">
              <a16:creationId xmlns:a16="http://schemas.microsoft.com/office/drawing/2014/main" id="{37DA0335-08E2-41D0-8149-CE4E491B8F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6" name="AutoShape 31">
          <a:extLst>
            <a:ext uri="{FF2B5EF4-FFF2-40B4-BE49-F238E27FC236}">
              <a16:creationId xmlns:a16="http://schemas.microsoft.com/office/drawing/2014/main" id="{8BD6EF3C-77CE-4D90-92B9-282B065DDF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7" name="AutoShape 31">
          <a:extLst>
            <a:ext uri="{FF2B5EF4-FFF2-40B4-BE49-F238E27FC236}">
              <a16:creationId xmlns:a16="http://schemas.microsoft.com/office/drawing/2014/main" id="{4EDBDCA9-040B-4697-933C-C4F9E7F46A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8" name="AutoShape 31">
          <a:extLst>
            <a:ext uri="{FF2B5EF4-FFF2-40B4-BE49-F238E27FC236}">
              <a16:creationId xmlns:a16="http://schemas.microsoft.com/office/drawing/2014/main" id="{3C95FE8A-6190-4D1B-92EB-DEB790EF93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89" name="AutoShape 31">
          <a:extLst>
            <a:ext uri="{FF2B5EF4-FFF2-40B4-BE49-F238E27FC236}">
              <a16:creationId xmlns:a16="http://schemas.microsoft.com/office/drawing/2014/main" id="{71D1F602-1990-4799-88BD-D8D952E32D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0" name="AutoShape 31">
          <a:extLst>
            <a:ext uri="{FF2B5EF4-FFF2-40B4-BE49-F238E27FC236}">
              <a16:creationId xmlns:a16="http://schemas.microsoft.com/office/drawing/2014/main" id="{6D4845B7-7DC3-4007-9C54-DCC6398840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1" name="AutoShape 31">
          <a:extLst>
            <a:ext uri="{FF2B5EF4-FFF2-40B4-BE49-F238E27FC236}">
              <a16:creationId xmlns:a16="http://schemas.microsoft.com/office/drawing/2014/main" id="{A94A2F5B-3AA6-4D80-89D3-00198FAA9A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2" name="AutoShape 31">
          <a:extLst>
            <a:ext uri="{FF2B5EF4-FFF2-40B4-BE49-F238E27FC236}">
              <a16:creationId xmlns:a16="http://schemas.microsoft.com/office/drawing/2014/main" id="{EF08D236-F541-47AD-83FC-80AB7733EC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3" name="AutoShape 31">
          <a:extLst>
            <a:ext uri="{FF2B5EF4-FFF2-40B4-BE49-F238E27FC236}">
              <a16:creationId xmlns:a16="http://schemas.microsoft.com/office/drawing/2014/main" id="{08B695D7-AD8E-481B-BDBB-821B5A7830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4" name="AutoShape 31">
          <a:extLst>
            <a:ext uri="{FF2B5EF4-FFF2-40B4-BE49-F238E27FC236}">
              <a16:creationId xmlns:a16="http://schemas.microsoft.com/office/drawing/2014/main" id="{621B32CB-EFFD-42E3-92C1-0E519783B9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5" name="AutoShape 31">
          <a:extLst>
            <a:ext uri="{FF2B5EF4-FFF2-40B4-BE49-F238E27FC236}">
              <a16:creationId xmlns:a16="http://schemas.microsoft.com/office/drawing/2014/main" id="{59F62F5E-A646-4409-A354-96F155A1FF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6" name="AutoShape 31">
          <a:extLst>
            <a:ext uri="{FF2B5EF4-FFF2-40B4-BE49-F238E27FC236}">
              <a16:creationId xmlns:a16="http://schemas.microsoft.com/office/drawing/2014/main" id="{79B9D4D1-2278-4ADF-8E53-BE78E4911D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7" name="AutoShape 31">
          <a:extLst>
            <a:ext uri="{FF2B5EF4-FFF2-40B4-BE49-F238E27FC236}">
              <a16:creationId xmlns:a16="http://schemas.microsoft.com/office/drawing/2014/main" id="{5A73453B-8B69-419B-8EBB-CF93A65ABD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8" name="AutoShape 31">
          <a:extLst>
            <a:ext uri="{FF2B5EF4-FFF2-40B4-BE49-F238E27FC236}">
              <a16:creationId xmlns:a16="http://schemas.microsoft.com/office/drawing/2014/main" id="{6D8DB26E-951B-483B-ABF8-52C12C8188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499" name="AutoShape 31">
          <a:extLst>
            <a:ext uri="{FF2B5EF4-FFF2-40B4-BE49-F238E27FC236}">
              <a16:creationId xmlns:a16="http://schemas.microsoft.com/office/drawing/2014/main" id="{3DE3F980-7E55-4F2D-B3A3-CC2E4B8E10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0" name="AutoShape 31">
          <a:extLst>
            <a:ext uri="{FF2B5EF4-FFF2-40B4-BE49-F238E27FC236}">
              <a16:creationId xmlns:a16="http://schemas.microsoft.com/office/drawing/2014/main" id="{2EDB7494-4E14-4092-800A-626612087E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1" name="AutoShape 31">
          <a:extLst>
            <a:ext uri="{FF2B5EF4-FFF2-40B4-BE49-F238E27FC236}">
              <a16:creationId xmlns:a16="http://schemas.microsoft.com/office/drawing/2014/main" id="{3468CA89-416A-416C-953B-B46C3EF149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2" name="AutoShape 31">
          <a:extLst>
            <a:ext uri="{FF2B5EF4-FFF2-40B4-BE49-F238E27FC236}">
              <a16:creationId xmlns:a16="http://schemas.microsoft.com/office/drawing/2014/main" id="{AF1997B2-4794-4D1C-9497-DFC00D14B1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3" name="AutoShape 31">
          <a:extLst>
            <a:ext uri="{FF2B5EF4-FFF2-40B4-BE49-F238E27FC236}">
              <a16:creationId xmlns:a16="http://schemas.microsoft.com/office/drawing/2014/main" id="{28A44769-87FA-4AC8-A5DF-069E9F39DF6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4" name="AutoShape 31">
          <a:extLst>
            <a:ext uri="{FF2B5EF4-FFF2-40B4-BE49-F238E27FC236}">
              <a16:creationId xmlns:a16="http://schemas.microsoft.com/office/drawing/2014/main" id="{9B4D453C-F2C3-4A11-8C11-7B181A379C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5" name="AutoShape 31">
          <a:extLst>
            <a:ext uri="{FF2B5EF4-FFF2-40B4-BE49-F238E27FC236}">
              <a16:creationId xmlns:a16="http://schemas.microsoft.com/office/drawing/2014/main" id="{A744B2C3-178C-452D-9EA2-7BE979556F2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6" name="AutoShape 31">
          <a:extLst>
            <a:ext uri="{FF2B5EF4-FFF2-40B4-BE49-F238E27FC236}">
              <a16:creationId xmlns:a16="http://schemas.microsoft.com/office/drawing/2014/main" id="{030DF62B-3B11-4699-BDAA-D786A5232F7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7" name="AutoShape 31">
          <a:extLst>
            <a:ext uri="{FF2B5EF4-FFF2-40B4-BE49-F238E27FC236}">
              <a16:creationId xmlns:a16="http://schemas.microsoft.com/office/drawing/2014/main" id="{F8D9BC27-A944-4858-8608-CC5B4002B6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8" name="AutoShape 31">
          <a:extLst>
            <a:ext uri="{FF2B5EF4-FFF2-40B4-BE49-F238E27FC236}">
              <a16:creationId xmlns:a16="http://schemas.microsoft.com/office/drawing/2014/main" id="{43A4B3D0-4735-4CBB-8C27-214E401663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09" name="AutoShape 31">
          <a:extLst>
            <a:ext uri="{FF2B5EF4-FFF2-40B4-BE49-F238E27FC236}">
              <a16:creationId xmlns:a16="http://schemas.microsoft.com/office/drawing/2014/main" id="{6938F3C9-98A7-423C-B1DA-2D77A1704F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0" name="AutoShape 31">
          <a:extLst>
            <a:ext uri="{FF2B5EF4-FFF2-40B4-BE49-F238E27FC236}">
              <a16:creationId xmlns:a16="http://schemas.microsoft.com/office/drawing/2014/main" id="{E5C72B1A-9796-404B-8D0E-B493DDAFE0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1" name="AutoShape 31">
          <a:extLst>
            <a:ext uri="{FF2B5EF4-FFF2-40B4-BE49-F238E27FC236}">
              <a16:creationId xmlns:a16="http://schemas.microsoft.com/office/drawing/2014/main" id="{E4FB4EDD-D4B0-4693-B0E1-0336120D9B3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2" name="AutoShape 31">
          <a:extLst>
            <a:ext uri="{FF2B5EF4-FFF2-40B4-BE49-F238E27FC236}">
              <a16:creationId xmlns:a16="http://schemas.microsoft.com/office/drawing/2014/main" id="{F224ABCD-23FF-481C-A491-938C2A5F28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3" name="AutoShape 31">
          <a:extLst>
            <a:ext uri="{FF2B5EF4-FFF2-40B4-BE49-F238E27FC236}">
              <a16:creationId xmlns:a16="http://schemas.microsoft.com/office/drawing/2014/main" id="{709E9CB4-0659-403D-8DF1-F3AE7AF1E9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4" name="AutoShape 31">
          <a:extLst>
            <a:ext uri="{FF2B5EF4-FFF2-40B4-BE49-F238E27FC236}">
              <a16:creationId xmlns:a16="http://schemas.microsoft.com/office/drawing/2014/main" id="{2C47509D-5280-488A-8CD9-232FB853844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5" name="AutoShape 31">
          <a:extLst>
            <a:ext uri="{FF2B5EF4-FFF2-40B4-BE49-F238E27FC236}">
              <a16:creationId xmlns:a16="http://schemas.microsoft.com/office/drawing/2014/main" id="{7DD92219-EE5D-4D19-9A69-754F5B8672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6" name="AutoShape 31">
          <a:extLst>
            <a:ext uri="{FF2B5EF4-FFF2-40B4-BE49-F238E27FC236}">
              <a16:creationId xmlns:a16="http://schemas.microsoft.com/office/drawing/2014/main" id="{3E29CDEC-F06A-40A0-A52A-5CAF47CB03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7" name="AutoShape 31">
          <a:extLst>
            <a:ext uri="{FF2B5EF4-FFF2-40B4-BE49-F238E27FC236}">
              <a16:creationId xmlns:a16="http://schemas.microsoft.com/office/drawing/2014/main" id="{7B1820B2-5B88-4161-8CEB-643328E66D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8" name="AutoShape 31">
          <a:extLst>
            <a:ext uri="{FF2B5EF4-FFF2-40B4-BE49-F238E27FC236}">
              <a16:creationId xmlns:a16="http://schemas.microsoft.com/office/drawing/2014/main" id="{711915CE-C6E5-4F0A-B650-D9FA6620F90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19" name="AutoShape 31">
          <a:extLst>
            <a:ext uri="{FF2B5EF4-FFF2-40B4-BE49-F238E27FC236}">
              <a16:creationId xmlns:a16="http://schemas.microsoft.com/office/drawing/2014/main" id="{3D0CD695-B0FE-4950-8651-069DAF2B2A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0" name="AutoShape 31">
          <a:extLst>
            <a:ext uri="{FF2B5EF4-FFF2-40B4-BE49-F238E27FC236}">
              <a16:creationId xmlns:a16="http://schemas.microsoft.com/office/drawing/2014/main" id="{141759BB-C74D-4586-A13B-69DD189824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1" name="AutoShape 31">
          <a:extLst>
            <a:ext uri="{FF2B5EF4-FFF2-40B4-BE49-F238E27FC236}">
              <a16:creationId xmlns:a16="http://schemas.microsoft.com/office/drawing/2014/main" id="{16880935-AC92-41ED-A615-CF4FC0F46B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2" name="AutoShape 31">
          <a:extLst>
            <a:ext uri="{FF2B5EF4-FFF2-40B4-BE49-F238E27FC236}">
              <a16:creationId xmlns:a16="http://schemas.microsoft.com/office/drawing/2014/main" id="{795CFEE1-6981-4B94-A087-C2C3987840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3" name="AutoShape 31">
          <a:extLst>
            <a:ext uri="{FF2B5EF4-FFF2-40B4-BE49-F238E27FC236}">
              <a16:creationId xmlns:a16="http://schemas.microsoft.com/office/drawing/2014/main" id="{13E22C4E-9978-4449-BBBA-5571D2FCD34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4" name="AutoShape 31">
          <a:extLst>
            <a:ext uri="{FF2B5EF4-FFF2-40B4-BE49-F238E27FC236}">
              <a16:creationId xmlns:a16="http://schemas.microsoft.com/office/drawing/2014/main" id="{971438B0-BD70-4760-81F4-DDAE30E047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5" name="AutoShape 31">
          <a:extLst>
            <a:ext uri="{FF2B5EF4-FFF2-40B4-BE49-F238E27FC236}">
              <a16:creationId xmlns:a16="http://schemas.microsoft.com/office/drawing/2014/main" id="{8043E538-7404-4DDC-8F06-F1C04FC937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6" name="AutoShape 31">
          <a:extLst>
            <a:ext uri="{FF2B5EF4-FFF2-40B4-BE49-F238E27FC236}">
              <a16:creationId xmlns:a16="http://schemas.microsoft.com/office/drawing/2014/main" id="{8474C609-D08B-473B-A2C8-88148D0C6A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7" name="AutoShape 31">
          <a:extLst>
            <a:ext uri="{FF2B5EF4-FFF2-40B4-BE49-F238E27FC236}">
              <a16:creationId xmlns:a16="http://schemas.microsoft.com/office/drawing/2014/main" id="{FBF3B6C1-76C4-492C-B504-F4CAFF03AD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8" name="AutoShape 31">
          <a:extLst>
            <a:ext uri="{FF2B5EF4-FFF2-40B4-BE49-F238E27FC236}">
              <a16:creationId xmlns:a16="http://schemas.microsoft.com/office/drawing/2014/main" id="{E7C0A5FF-17FB-46DB-8808-B8CB9CA845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29" name="AutoShape 31">
          <a:extLst>
            <a:ext uri="{FF2B5EF4-FFF2-40B4-BE49-F238E27FC236}">
              <a16:creationId xmlns:a16="http://schemas.microsoft.com/office/drawing/2014/main" id="{9980FE13-CE25-4769-8E99-47F947BF57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0" name="AutoShape 31">
          <a:extLst>
            <a:ext uri="{FF2B5EF4-FFF2-40B4-BE49-F238E27FC236}">
              <a16:creationId xmlns:a16="http://schemas.microsoft.com/office/drawing/2014/main" id="{35E096B2-E8BC-40CD-A9C8-1D6977C88B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1" name="AutoShape 31">
          <a:extLst>
            <a:ext uri="{FF2B5EF4-FFF2-40B4-BE49-F238E27FC236}">
              <a16:creationId xmlns:a16="http://schemas.microsoft.com/office/drawing/2014/main" id="{0F46C361-074F-4BEE-A3D1-84F693371A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2" name="AutoShape 31">
          <a:extLst>
            <a:ext uri="{FF2B5EF4-FFF2-40B4-BE49-F238E27FC236}">
              <a16:creationId xmlns:a16="http://schemas.microsoft.com/office/drawing/2014/main" id="{71D5E55C-1939-4C8F-A139-3914CCB2BC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3" name="AutoShape 31">
          <a:extLst>
            <a:ext uri="{FF2B5EF4-FFF2-40B4-BE49-F238E27FC236}">
              <a16:creationId xmlns:a16="http://schemas.microsoft.com/office/drawing/2014/main" id="{95085551-E4C4-4FEE-A19B-A0091D8FA7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4" name="AutoShape 31">
          <a:extLst>
            <a:ext uri="{FF2B5EF4-FFF2-40B4-BE49-F238E27FC236}">
              <a16:creationId xmlns:a16="http://schemas.microsoft.com/office/drawing/2014/main" id="{C396149E-3C1D-4F80-BACF-C54747EC7C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5" name="AutoShape 31">
          <a:extLst>
            <a:ext uri="{FF2B5EF4-FFF2-40B4-BE49-F238E27FC236}">
              <a16:creationId xmlns:a16="http://schemas.microsoft.com/office/drawing/2014/main" id="{8F68A6D4-6C30-4D33-A110-0B70E9C6ED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6" name="AutoShape 31">
          <a:extLst>
            <a:ext uri="{FF2B5EF4-FFF2-40B4-BE49-F238E27FC236}">
              <a16:creationId xmlns:a16="http://schemas.microsoft.com/office/drawing/2014/main" id="{3BD84F8A-FE4A-4C0B-AB38-EEDA53FE68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7" name="AutoShape 31">
          <a:extLst>
            <a:ext uri="{FF2B5EF4-FFF2-40B4-BE49-F238E27FC236}">
              <a16:creationId xmlns:a16="http://schemas.microsoft.com/office/drawing/2014/main" id="{A38435A3-F4D5-45DC-8EA3-C9C1CC9369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8" name="AutoShape 31">
          <a:extLst>
            <a:ext uri="{FF2B5EF4-FFF2-40B4-BE49-F238E27FC236}">
              <a16:creationId xmlns:a16="http://schemas.microsoft.com/office/drawing/2014/main" id="{365223C6-B18C-440A-BD0D-84C46C1E40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39" name="AutoShape 31">
          <a:extLst>
            <a:ext uri="{FF2B5EF4-FFF2-40B4-BE49-F238E27FC236}">
              <a16:creationId xmlns:a16="http://schemas.microsoft.com/office/drawing/2014/main" id="{3E01769B-4F98-41EB-AFF4-ED48F52B4D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0" name="AutoShape 31">
          <a:extLst>
            <a:ext uri="{FF2B5EF4-FFF2-40B4-BE49-F238E27FC236}">
              <a16:creationId xmlns:a16="http://schemas.microsoft.com/office/drawing/2014/main" id="{0C2EA8F4-620F-4168-A7F8-C0B1C52F39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1" name="AutoShape 31">
          <a:extLst>
            <a:ext uri="{FF2B5EF4-FFF2-40B4-BE49-F238E27FC236}">
              <a16:creationId xmlns:a16="http://schemas.microsoft.com/office/drawing/2014/main" id="{4F3BD994-B1DE-4951-895D-27232BC1FE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2" name="AutoShape 31">
          <a:extLst>
            <a:ext uri="{FF2B5EF4-FFF2-40B4-BE49-F238E27FC236}">
              <a16:creationId xmlns:a16="http://schemas.microsoft.com/office/drawing/2014/main" id="{5AF2512E-E658-4E74-BCC9-28E73C592D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3" name="AutoShape 31">
          <a:extLst>
            <a:ext uri="{FF2B5EF4-FFF2-40B4-BE49-F238E27FC236}">
              <a16:creationId xmlns:a16="http://schemas.microsoft.com/office/drawing/2014/main" id="{A6D50206-C666-4548-9F4C-71A71080E8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4" name="AutoShape 31">
          <a:extLst>
            <a:ext uri="{FF2B5EF4-FFF2-40B4-BE49-F238E27FC236}">
              <a16:creationId xmlns:a16="http://schemas.microsoft.com/office/drawing/2014/main" id="{248BB4A9-0D0E-4E13-B822-B5C7E4D1F2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5" name="AutoShape 31">
          <a:extLst>
            <a:ext uri="{FF2B5EF4-FFF2-40B4-BE49-F238E27FC236}">
              <a16:creationId xmlns:a16="http://schemas.microsoft.com/office/drawing/2014/main" id="{45A37DFE-B970-4DE8-A878-CAEAE2D69E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6" name="AutoShape 31">
          <a:extLst>
            <a:ext uri="{FF2B5EF4-FFF2-40B4-BE49-F238E27FC236}">
              <a16:creationId xmlns:a16="http://schemas.microsoft.com/office/drawing/2014/main" id="{998E045A-8DEF-4C38-AF1E-2D95139A0B4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7" name="AutoShape 31">
          <a:extLst>
            <a:ext uri="{FF2B5EF4-FFF2-40B4-BE49-F238E27FC236}">
              <a16:creationId xmlns:a16="http://schemas.microsoft.com/office/drawing/2014/main" id="{469CB164-1463-4CB7-A13D-DDA97DB6D1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8" name="AutoShape 31">
          <a:extLst>
            <a:ext uri="{FF2B5EF4-FFF2-40B4-BE49-F238E27FC236}">
              <a16:creationId xmlns:a16="http://schemas.microsoft.com/office/drawing/2014/main" id="{6F7453B9-9ED8-44DC-B632-EB3EB26BE0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49" name="AutoShape 31">
          <a:extLst>
            <a:ext uri="{FF2B5EF4-FFF2-40B4-BE49-F238E27FC236}">
              <a16:creationId xmlns:a16="http://schemas.microsoft.com/office/drawing/2014/main" id="{3FB796B3-269F-4673-AC37-E3791D10D2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0" name="AutoShape 31">
          <a:extLst>
            <a:ext uri="{FF2B5EF4-FFF2-40B4-BE49-F238E27FC236}">
              <a16:creationId xmlns:a16="http://schemas.microsoft.com/office/drawing/2014/main" id="{1A0DE15C-8C55-41E8-90EC-3F411CE483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1" name="AutoShape 31">
          <a:extLst>
            <a:ext uri="{FF2B5EF4-FFF2-40B4-BE49-F238E27FC236}">
              <a16:creationId xmlns:a16="http://schemas.microsoft.com/office/drawing/2014/main" id="{DCE12057-8788-4621-8F2C-4D063ADE42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2" name="AutoShape 31">
          <a:extLst>
            <a:ext uri="{FF2B5EF4-FFF2-40B4-BE49-F238E27FC236}">
              <a16:creationId xmlns:a16="http://schemas.microsoft.com/office/drawing/2014/main" id="{BD56C8B3-14EB-428C-AE24-C3310AF144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3" name="AutoShape 31">
          <a:extLst>
            <a:ext uri="{FF2B5EF4-FFF2-40B4-BE49-F238E27FC236}">
              <a16:creationId xmlns:a16="http://schemas.microsoft.com/office/drawing/2014/main" id="{DDC29CD4-7A99-47CA-B2CD-21D92FBAF79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4" name="AutoShape 31">
          <a:extLst>
            <a:ext uri="{FF2B5EF4-FFF2-40B4-BE49-F238E27FC236}">
              <a16:creationId xmlns:a16="http://schemas.microsoft.com/office/drawing/2014/main" id="{2D8A21D8-AACF-4DF1-AB26-3975219B47C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5" name="AutoShape 31">
          <a:extLst>
            <a:ext uri="{FF2B5EF4-FFF2-40B4-BE49-F238E27FC236}">
              <a16:creationId xmlns:a16="http://schemas.microsoft.com/office/drawing/2014/main" id="{E518B5E8-5985-40EC-B681-E1EC18638E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6" name="AutoShape 31">
          <a:extLst>
            <a:ext uri="{FF2B5EF4-FFF2-40B4-BE49-F238E27FC236}">
              <a16:creationId xmlns:a16="http://schemas.microsoft.com/office/drawing/2014/main" id="{0F9F8EF5-607D-4312-BBCE-31463D29B6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7" name="AutoShape 31">
          <a:extLst>
            <a:ext uri="{FF2B5EF4-FFF2-40B4-BE49-F238E27FC236}">
              <a16:creationId xmlns:a16="http://schemas.microsoft.com/office/drawing/2014/main" id="{9486C214-591F-43F0-B135-27FEF681C3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8" name="AutoShape 31">
          <a:extLst>
            <a:ext uri="{FF2B5EF4-FFF2-40B4-BE49-F238E27FC236}">
              <a16:creationId xmlns:a16="http://schemas.microsoft.com/office/drawing/2014/main" id="{06A22D7F-D053-4385-981A-BA8952B69CC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59" name="AutoShape 31">
          <a:extLst>
            <a:ext uri="{FF2B5EF4-FFF2-40B4-BE49-F238E27FC236}">
              <a16:creationId xmlns:a16="http://schemas.microsoft.com/office/drawing/2014/main" id="{E3189ADB-D5BB-4C23-B9C9-FFAF673C32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0" name="AutoShape 31">
          <a:extLst>
            <a:ext uri="{FF2B5EF4-FFF2-40B4-BE49-F238E27FC236}">
              <a16:creationId xmlns:a16="http://schemas.microsoft.com/office/drawing/2014/main" id="{DA90177C-4795-49B2-B2C7-DDD1C96B77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1" name="AutoShape 31">
          <a:extLst>
            <a:ext uri="{FF2B5EF4-FFF2-40B4-BE49-F238E27FC236}">
              <a16:creationId xmlns:a16="http://schemas.microsoft.com/office/drawing/2014/main" id="{1242A2FD-330D-4B75-892A-67D206DAB0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2" name="AutoShape 31">
          <a:extLst>
            <a:ext uri="{FF2B5EF4-FFF2-40B4-BE49-F238E27FC236}">
              <a16:creationId xmlns:a16="http://schemas.microsoft.com/office/drawing/2014/main" id="{E10925EC-943C-4E31-8A4B-B88ABB7D1F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3" name="AutoShape 31">
          <a:extLst>
            <a:ext uri="{FF2B5EF4-FFF2-40B4-BE49-F238E27FC236}">
              <a16:creationId xmlns:a16="http://schemas.microsoft.com/office/drawing/2014/main" id="{991F9A71-3240-436E-B62E-3CBB871016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4" name="AutoShape 31">
          <a:extLst>
            <a:ext uri="{FF2B5EF4-FFF2-40B4-BE49-F238E27FC236}">
              <a16:creationId xmlns:a16="http://schemas.microsoft.com/office/drawing/2014/main" id="{74EECC48-032F-4674-90F8-D7DDAE570A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5" name="AutoShape 31">
          <a:extLst>
            <a:ext uri="{FF2B5EF4-FFF2-40B4-BE49-F238E27FC236}">
              <a16:creationId xmlns:a16="http://schemas.microsoft.com/office/drawing/2014/main" id="{EAFF1644-D9B5-4AC0-B2C4-5879235AC9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6" name="AutoShape 31">
          <a:extLst>
            <a:ext uri="{FF2B5EF4-FFF2-40B4-BE49-F238E27FC236}">
              <a16:creationId xmlns:a16="http://schemas.microsoft.com/office/drawing/2014/main" id="{1314A81D-1FE5-4F8A-9F1E-9AB55638F6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7" name="AutoShape 31">
          <a:extLst>
            <a:ext uri="{FF2B5EF4-FFF2-40B4-BE49-F238E27FC236}">
              <a16:creationId xmlns:a16="http://schemas.microsoft.com/office/drawing/2014/main" id="{0B0014A2-196D-421C-892D-FA03B2B55D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8" name="AutoShape 31">
          <a:extLst>
            <a:ext uri="{FF2B5EF4-FFF2-40B4-BE49-F238E27FC236}">
              <a16:creationId xmlns:a16="http://schemas.microsoft.com/office/drawing/2014/main" id="{C692BFDC-128E-4D3F-B84B-19EE18E54D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69" name="AutoShape 31">
          <a:extLst>
            <a:ext uri="{FF2B5EF4-FFF2-40B4-BE49-F238E27FC236}">
              <a16:creationId xmlns:a16="http://schemas.microsoft.com/office/drawing/2014/main" id="{503268A6-EB80-469C-9456-4715632F02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0" name="AutoShape 31">
          <a:extLst>
            <a:ext uri="{FF2B5EF4-FFF2-40B4-BE49-F238E27FC236}">
              <a16:creationId xmlns:a16="http://schemas.microsoft.com/office/drawing/2014/main" id="{8957CE68-19A5-4C6F-A208-3F8A80D959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1" name="AutoShape 31">
          <a:extLst>
            <a:ext uri="{FF2B5EF4-FFF2-40B4-BE49-F238E27FC236}">
              <a16:creationId xmlns:a16="http://schemas.microsoft.com/office/drawing/2014/main" id="{B50495CE-9727-4B67-ACEA-97BB99716D1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2" name="AutoShape 31">
          <a:extLst>
            <a:ext uri="{FF2B5EF4-FFF2-40B4-BE49-F238E27FC236}">
              <a16:creationId xmlns:a16="http://schemas.microsoft.com/office/drawing/2014/main" id="{87BB91F6-9930-45E8-9972-0EEC48DEEA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3" name="AutoShape 31">
          <a:extLst>
            <a:ext uri="{FF2B5EF4-FFF2-40B4-BE49-F238E27FC236}">
              <a16:creationId xmlns:a16="http://schemas.microsoft.com/office/drawing/2014/main" id="{1423865D-38FE-4F39-894A-EEC9057CB5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4" name="AutoShape 31">
          <a:extLst>
            <a:ext uri="{FF2B5EF4-FFF2-40B4-BE49-F238E27FC236}">
              <a16:creationId xmlns:a16="http://schemas.microsoft.com/office/drawing/2014/main" id="{2135219C-EEFE-4D4C-B263-AABC52F13A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5" name="AutoShape 31">
          <a:extLst>
            <a:ext uri="{FF2B5EF4-FFF2-40B4-BE49-F238E27FC236}">
              <a16:creationId xmlns:a16="http://schemas.microsoft.com/office/drawing/2014/main" id="{C65F1896-1CAF-4D72-9AE6-9CF319F298B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6" name="AutoShape 31">
          <a:extLst>
            <a:ext uri="{FF2B5EF4-FFF2-40B4-BE49-F238E27FC236}">
              <a16:creationId xmlns:a16="http://schemas.microsoft.com/office/drawing/2014/main" id="{FC15BFA1-4A97-4DC5-9071-B768EF48A2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7" name="AutoShape 31">
          <a:extLst>
            <a:ext uri="{FF2B5EF4-FFF2-40B4-BE49-F238E27FC236}">
              <a16:creationId xmlns:a16="http://schemas.microsoft.com/office/drawing/2014/main" id="{D18F339A-EE0B-4393-B36E-FA155BC83A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8" name="AutoShape 31">
          <a:extLst>
            <a:ext uri="{FF2B5EF4-FFF2-40B4-BE49-F238E27FC236}">
              <a16:creationId xmlns:a16="http://schemas.microsoft.com/office/drawing/2014/main" id="{490FD4EB-EF4B-4384-ACC8-074805E567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79" name="AutoShape 31">
          <a:extLst>
            <a:ext uri="{FF2B5EF4-FFF2-40B4-BE49-F238E27FC236}">
              <a16:creationId xmlns:a16="http://schemas.microsoft.com/office/drawing/2014/main" id="{ABD659E2-3A8C-4188-9F55-761D18F4115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0" name="AutoShape 31">
          <a:extLst>
            <a:ext uri="{FF2B5EF4-FFF2-40B4-BE49-F238E27FC236}">
              <a16:creationId xmlns:a16="http://schemas.microsoft.com/office/drawing/2014/main" id="{EF75E1DF-FAA8-4480-B263-9267D149DC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1" name="AutoShape 31">
          <a:extLst>
            <a:ext uri="{FF2B5EF4-FFF2-40B4-BE49-F238E27FC236}">
              <a16:creationId xmlns:a16="http://schemas.microsoft.com/office/drawing/2014/main" id="{11819EA3-5F90-4583-8BDB-87AD009A3E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2" name="AutoShape 31">
          <a:extLst>
            <a:ext uri="{FF2B5EF4-FFF2-40B4-BE49-F238E27FC236}">
              <a16:creationId xmlns:a16="http://schemas.microsoft.com/office/drawing/2014/main" id="{2814A71A-609A-4082-8399-E9CDA844D1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3" name="AutoShape 31">
          <a:extLst>
            <a:ext uri="{FF2B5EF4-FFF2-40B4-BE49-F238E27FC236}">
              <a16:creationId xmlns:a16="http://schemas.microsoft.com/office/drawing/2014/main" id="{849D76FB-7DF3-46EC-B241-2F18AA0FC6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4" name="AutoShape 31">
          <a:extLst>
            <a:ext uri="{FF2B5EF4-FFF2-40B4-BE49-F238E27FC236}">
              <a16:creationId xmlns:a16="http://schemas.microsoft.com/office/drawing/2014/main" id="{7936027E-0B2B-4E34-894F-BD9F070288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5" name="AutoShape 31">
          <a:extLst>
            <a:ext uri="{FF2B5EF4-FFF2-40B4-BE49-F238E27FC236}">
              <a16:creationId xmlns:a16="http://schemas.microsoft.com/office/drawing/2014/main" id="{AAD3CBA6-D5AC-48FC-B723-696FB6C245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6" name="AutoShape 31">
          <a:extLst>
            <a:ext uri="{FF2B5EF4-FFF2-40B4-BE49-F238E27FC236}">
              <a16:creationId xmlns:a16="http://schemas.microsoft.com/office/drawing/2014/main" id="{17B148CF-66F5-47A6-BE40-E7F1F6E2C6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7" name="AutoShape 31">
          <a:extLst>
            <a:ext uri="{FF2B5EF4-FFF2-40B4-BE49-F238E27FC236}">
              <a16:creationId xmlns:a16="http://schemas.microsoft.com/office/drawing/2014/main" id="{5A3C9CAE-F5B4-4008-B102-8686185FBF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8" name="AutoShape 31">
          <a:extLst>
            <a:ext uri="{FF2B5EF4-FFF2-40B4-BE49-F238E27FC236}">
              <a16:creationId xmlns:a16="http://schemas.microsoft.com/office/drawing/2014/main" id="{668F7A9B-7389-4257-80A8-85274280F7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89" name="AutoShape 31">
          <a:extLst>
            <a:ext uri="{FF2B5EF4-FFF2-40B4-BE49-F238E27FC236}">
              <a16:creationId xmlns:a16="http://schemas.microsoft.com/office/drawing/2014/main" id="{645C93C8-CB74-4698-BBE7-4DCE4F0C39E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0" name="AutoShape 31">
          <a:extLst>
            <a:ext uri="{FF2B5EF4-FFF2-40B4-BE49-F238E27FC236}">
              <a16:creationId xmlns:a16="http://schemas.microsoft.com/office/drawing/2014/main" id="{CF6370B6-E0B0-48C2-A187-844346D8C8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1" name="AutoShape 31">
          <a:extLst>
            <a:ext uri="{FF2B5EF4-FFF2-40B4-BE49-F238E27FC236}">
              <a16:creationId xmlns:a16="http://schemas.microsoft.com/office/drawing/2014/main" id="{537E7DA4-9FA4-4A36-9A9E-6BEE999876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2" name="AutoShape 31">
          <a:extLst>
            <a:ext uri="{FF2B5EF4-FFF2-40B4-BE49-F238E27FC236}">
              <a16:creationId xmlns:a16="http://schemas.microsoft.com/office/drawing/2014/main" id="{10811994-43DA-4106-8B75-EFDD31E2934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3" name="AutoShape 31">
          <a:extLst>
            <a:ext uri="{FF2B5EF4-FFF2-40B4-BE49-F238E27FC236}">
              <a16:creationId xmlns:a16="http://schemas.microsoft.com/office/drawing/2014/main" id="{06C7FFF8-4F58-4D87-8FA6-E6C076197C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4" name="AutoShape 31">
          <a:extLst>
            <a:ext uri="{FF2B5EF4-FFF2-40B4-BE49-F238E27FC236}">
              <a16:creationId xmlns:a16="http://schemas.microsoft.com/office/drawing/2014/main" id="{EA178A98-2DB9-48FF-BB8C-978E0DC175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5" name="AutoShape 31">
          <a:extLst>
            <a:ext uri="{FF2B5EF4-FFF2-40B4-BE49-F238E27FC236}">
              <a16:creationId xmlns:a16="http://schemas.microsoft.com/office/drawing/2014/main" id="{ECDF472F-3A95-45E8-99D1-3926B036B2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6" name="AutoShape 31">
          <a:extLst>
            <a:ext uri="{FF2B5EF4-FFF2-40B4-BE49-F238E27FC236}">
              <a16:creationId xmlns:a16="http://schemas.microsoft.com/office/drawing/2014/main" id="{B8D73E2E-187B-49F3-808B-DCFD463F81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7" name="AutoShape 31">
          <a:extLst>
            <a:ext uri="{FF2B5EF4-FFF2-40B4-BE49-F238E27FC236}">
              <a16:creationId xmlns:a16="http://schemas.microsoft.com/office/drawing/2014/main" id="{B9C6D891-DF7C-4124-A8EC-EE13A209E3D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8" name="AutoShape 31">
          <a:extLst>
            <a:ext uri="{FF2B5EF4-FFF2-40B4-BE49-F238E27FC236}">
              <a16:creationId xmlns:a16="http://schemas.microsoft.com/office/drawing/2014/main" id="{7F00E9D5-6980-470E-A8D1-FE97877750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599" name="AutoShape 31">
          <a:extLst>
            <a:ext uri="{FF2B5EF4-FFF2-40B4-BE49-F238E27FC236}">
              <a16:creationId xmlns:a16="http://schemas.microsoft.com/office/drawing/2014/main" id="{7B26F6DC-3C77-4418-8E78-F07DAEFC1C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0" name="AutoShape 31">
          <a:extLst>
            <a:ext uri="{FF2B5EF4-FFF2-40B4-BE49-F238E27FC236}">
              <a16:creationId xmlns:a16="http://schemas.microsoft.com/office/drawing/2014/main" id="{0FF640AB-D49A-414D-BF1C-58B1472933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1" name="AutoShape 31">
          <a:extLst>
            <a:ext uri="{FF2B5EF4-FFF2-40B4-BE49-F238E27FC236}">
              <a16:creationId xmlns:a16="http://schemas.microsoft.com/office/drawing/2014/main" id="{DB5A09A8-CEBE-4457-807D-D790EA65211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2" name="AutoShape 31">
          <a:extLst>
            <a:ext uri="{FF2B5EF4-FFF2-40B4-BE49-F238E27FC236}">
              <a16:creationId xmlns:a16="http://schemas.microsoft.com/office/drawing/2014/main" id="{8145EE93-0E5C-40CE-948A-841DDF522F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3" name="AutoShape 31">
          <a:extLst>
            <a:ext uri="{FF2B5EF4-FFF2-40B4-BE49-F238E27FC236}">
              <a16:creationId xmlns:a16="http://schemas.microsoft.com/office/drawing/2014/main" id="{81CDF458-A9A4-438F-BACD-D748E5E55A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4" name="AutoShape 31">
          <a:extLst>
            <a:ext uri="{FF2B5EF4-FFF2-40B4-BE49-F238E27FC236}">
              <a16:creationId xmlns:a16="http://schemas.microsoft.com/office/drawing/2014/main" id="{8D033B1E-5F09-4E08-ACAD-2912F9E032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5" name="AutoShape 31">
          <a:extLst>
            <a:ext uri="{FF2B5EF4-FFF2-40B4-BE49-F238E27FC236}">
              <a16:creationId xmlns:a16="http://schemas.microsoft.com/office/drawing/2014/main" id="{12ED31AE-A324-488B-A5C2-3E92E2AE98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6" name="AutoShape 31">
          <a:extLst>
            <a:ext uri="{FF2B5EF4-FFF2-40B4-BE49-F238E27FC236}">
              <a16:creationId xmlns:a16="http://schemas.microsoft.com/office/drawing/2014/main" id="{D3B91961-9FFD-4EC7-9A72-536FB2EF27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7" name="AutoShape 31">
          <a:extLst>
            <a:ext uri="{FF2B5EF4-FFF2-40B4-BE49-F238E27FC236}">
              <a16:creationId xmlns:a16="http://schemas.microsoft.com/office/drawing/2014/main" id="{E16C1078-05E4-423D-90A9-B074B85CA7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8" name="AutoShape 31">
          <a:extLst>
            <a:ext uri="{FF2B5EF4-FFF2-40B4-BE49-F238E27FC236}">
              <a16:creationId xmlns:a16="http://schemas.microsoft.com/office/drawing/2014/main" id="{F6B2CE4D-DC7F-4D0E-8D18-AF4EF67E11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09" name="AutoShape 31">
          <a:extLst>
            <a:ext uri="{FF2B5EF4-FFF2-40B4-BE49-F238E27FC236}">
              <a16:creationId xmlns:a16="http://schemas.microsoft.com/office/drawing/2014/main" id="{57CF89A6-E472-425F-A1E2-A348830E39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0" name="AutoShape 31">
          <a:extLst>
            <a:ext uri="{FF2B5EF4-FFF2-40B4-BE49-F238E27FC236}">
              <a16:creationId xmlns:a16="http://schemas.microsoft.com/office/drawing/2014/main" id="{7FB75659-3592-4507-B556-8D24017A16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1" name="AutoShape 31">
          <a:extLst>
            <a:ext uri="{FF2B5EF4-FFF2-40B4-BE49-F238E27FC236}">
              <a16:creationId xmlns:a16="http://schemas.microsoft.com/office/drawing/2014/main" id="{0A27E11C-C66F-4227-9852-55A3E1E1EE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2" name="AutoShape 31">
          <a:extLst>
            <a:ext uri="{FF2B5EF4-FFF2-40B4-BE49-F238E27FC236}">
              <a16:creationId xmlns:a16="http://schemas.microsoft.com/office/drawing/2014/main" id="{8F528F45-99A0-4964-8D27-F83804AF969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3" name="AutoShape 31">
          <a:extLst>
            <a:ext uri="{FF2B5EF4-FFF2-40B4-BE49-F238E27FC236}">
              <a16:creationId xmlns:a16="http://schemas.microsoft.com/office/drawing/2014/main" id="{E1985879-FA84-47BF-BEF2-A2CF681FDE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4" name="AutoShape 31">
          <a:extLst>
            <a:ext uri="{FF2B5EF4-FFF2-40B4-BE49-F238E27FC236}">
              <a16:creationId xmlns:a16="http://schemas.microsoft.com/office/drawing/2014/main" id="{38B4D898-FC10-4545-B1C5-5AE2697C9B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5" name="AutoShape 31">
          <a:extLst>
            <a:ext uri="{FF2B5EF4-FFF2-40B4-BE49-F238E27FC236}">
              <a16:creationId xmlns:a16="http://schemas.microsoft.com/office/drawing/2014/main" id="{4D033794-BB3D-472A-80F2-E2DBBAC78F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6" name="AutoShape 31">
          <a:extLst>
            <a:ext uri="{FF2B5EF4-FFF2-40B4-BE49-F238E27FC236}">
              <a16:creationId xmlns:a16="http://schemas.microsoft.com/office/drawing/2014/main" id="{60945066-6257-49F5-AF2D-F4C9577A947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7" name="AutoShape 31">
          <a:extLst>
            <a:ext uri="{FF2B5EF4-FFF2-40B4-BE49-F238E27FC236}">
              <a16:creationId xmlns:a16="http://schemas.microsoft.com/office/drawing/2014/main" id="{F04F483B-7507-4E36-B6A1-67050CF88D7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8" name="AutoShape 31">
          <a:extLst>
            <a:ext uri="{FF2B5EF4-FFF2-40B4-BE49-F238E27FC236}">
              <a16:creationId xmlns:a16="http://schemas.microsoft.com/office/drawing/2014/main" id="{83F161AE-58CF-40B5-9422-4E5035A081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19" name="AutoShape 31">
          <a:extLst>
            <a:ext uri="{FF2B5EF4-FFF2-40B4-BE49-F238E27FC236}">
              <a16:creationId xmlns:a16="http://schemas.microsoft.com/office/drawing/2014/main" id="{4452A5FC-BF2A-4121-A350-8DD1BC841A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0" name="AutoShape 31">
          <a:extLst>
            <a:ext uri="{FF2B5EF4-FFF2-40B4-BE49-F238E27FC236}">
              <a16:creationId xmlns:a16="http://schemas.microsoft.com/office/drawing/2014/main" id="{41947929-D100-40D0-ABC9-C37F5253F9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1" name="AutoShape 31">
          <a:extLst>
            <a:ext uri="{FF2B5EF4-FFF2-40B4-BE49-F238E27FC236}">
              <a16:creationId xmlns:a16="http://schemas.microsoft.com/office/drawing/2014/main" id="{FDEE960B-36F9-4E53-A6F5-47799FE770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2" name="AutoShape 31">
          <a:extLst>
            <a:ext uri="{FF2B5EF4-FFF2-40B4-BE49-F238E27FC236}">
              <a16:creationId xmlns:a16="http://schemas.microsoft.com/office/drawing/2014/main" id="{72FD879F-017E-4017-A805-B2A4107C4AC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3" name="AutoShape 31">
          <a:extLst>
            <a:ext uri="{FF2B5EF4-FFF2-40B4-BE49-F238E27FC236}">
              <a16:creationId xmlns:a16="http://schemas.microsoft.com/office/drawing/2014/main" id="{828015FB-92FE-4467-ABAC-9063A0ABFA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4" name="AutoShape 31">
          <a:extLst>
            <a:ext uri="{FF2B5EF4-FFF2-40B4-BE49-F238E27FC236}">
              <a16:creationId xmlns:a16="http://schemas.microsoft.com/office/drawing/2014/main" id="{95121650-9502-4CCF-ABE7-F1F7F973EF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5" name="AutoShape 31">
          <a:extLst>
            <a:ext uri="{FF2B5EF4-FFF2-40B4-BE49-F238E27FC236}">
              <a16:creationId xmlns:a16="http://schemas.microsoft.com/office/drawing/2014/main" id="{7B8094E6-28F2-41E1-8BFF-ADA6ED6A17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6" name="AutoShape 31">
          <a:extLst>
            <a:ext uri="{FF2B5EF4-FFF2-40B4-BE49-F238E27FC236}">
              <a16:creationId xmlns:a16="http://schemas.microsoft.com/office/drawing/2014/main" id="{74F42D5E-4F1A-4D5E-ABBF-C4A0882888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7" name="AutoShape 31">
          <a:extLst>
            <a:ext uri="{FF2B5EF4-FFF2-40B4-BE49-F238E27FC236}">
              <a16:creationId xmlns:a16="http://schemas.microsoft.com/office/drawing/2014/main" id="{756A76B3-03D3-410C-89A7-261C008E1C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8" name="AutoShape 31">
          <a:extLst>
            <a:ext uri="{FF2B5EF4-FFF2-40B4-BE49-F238E27FC236}">
              <a16:creationId xmlns:a16="http://schemas.microsoft.com/office/drawing/2014/main" id="{A917C043-F13F-4036-9814-8292F3BCF91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29" name="AutoShape 31">
          <a:extLst>
            <a:ext uri="{FF2B5EF4-FFF2-40B4-BE49-F238E27FC236}">
              <a16:creationId xmlns:a16="http://schemas.microsoft.com/office/drawing/2014/main" id="{AFEFA790-0818-49E1-A788-4016C1B098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0" name="AutoShape 31">
          <a:extLst>
            <a:ext uri="{FF2B5EF4-FFF2-40B4-BE49-F238E27FC236}">
              <a16:creationId xmlns:a16="http://schemas.microsoft.com/office/drawing/2014/main" id="{5651DC3E-508E-42F0-9C0A-B29B600E022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1" name="AutoShape 31">
          <a:extLst>
            <a:ext uri="{FF2B5EF4-FFF2-40B4-BE49-F238E27FC236}">
              <a16:creationId xmlns:a16="http://schemas.microsoft.com/office/drawing/2014/main" id="{0288826D-5198-4D50-A6A7-22F658D0EF6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2" name="AutoShape 31">
          <a:extLst>
            <a:ext uri="{FF2B5EF4-FFF2-40B4-BE49-F238E27FC236}">
              <a16:creationId xmlns:a16="http://schemas.microsoft.com/office/drawing/2014/main" id="{F516ECF9-1D9E-4A3A-AC26-A313C43CAC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3" name="AutoShape 31">
          <a:extLst>
            <a:ext uri="{FF2B5EF4-FFF2-40B4-BE49-F238E27FC236}">
              <a16:creationId xmlns:a16="http://schemas.microsoft.com/office/drawing/2014/main" id="{D52DAF60-A3E7-439A-81F4-40FEA8C7CC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4" name="AutoShape 31">
          <a:extLst>
            <a:ext uri="{FF2B5EF4-FFF2-40B4-BE49-F238E27FC236}">
              <a16:creationId xmlns:a16="http://schemas.microsoft.com/office/drawing/2014/main" id="{B7FCDB20-D7BA-4240-BFB6-58618EA552D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5" name="AutoShape 31">
          <a:extLst>
            <a:ext uri="{FF2B5EF4-FFF2-40B4-BE49-F238E27FC236}">
              <a16:creationId xmlns:a16="http://schemas.microsoft.com/office/drawing/2014/main" id="{1E5FAE06-96C9-4FF7-8864-CCA08E22F7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6" name="AutoShape 31">
          <a:extLst>
            <a:ext uri="{FF2B5EF4-FFF2-40B4-BE49-F238E27FC236}">
              <a16:creationId xmlns:a16="http://schemas.microsoft.com/office/drawing/2014/main" id="{63417E86-E8FC-4FB8-BBE6-EAAD6ADDFC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7" name="AutoShape 31">
          <a:extLst>
            <a:ext uri="{FF2B5EF4-FFF2-40B4-BE49-F238E27FC236}">
              <a16:creationId xmlns:a16="http://schemas.microsoft.com/office/drawing/2014/main" id="{CF308E4C-0B2E-4370-8F37-51EDE01D8D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8" name="AutoShape 31">
          <a:extLst>
            <a:ext uri="{FF2B5EF4-FFF2-40B4-BE49-F238E27FC236}">
              <a16:creationId xmlns:a16="http://schemas.microsoft.com/office/drawing/2014/main" id="{56AF0DA2-36C3-43F1-81FF-5F4E413CC64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39" name="AutoShape 31">
          <a:extLst>
            <a:ext uri="{FF2B5EF4-FFF2-40B4-BE49-F238E27FC236}">
              <a16:creationId xmlns:a16="http://schemas.microsoft.com/office/drawing/2014/main" id="{135026A8-CF9F-4055-A2F4-8422E5A6BC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0" name="AutoShape 31">
          <a:extLst>
            <a:ext uri="{FF2B5EF4-FFF2-40B4-BE49-F238E27FC236}">
              <a16:creationId xmlns:a16="http://schemas.microsoft.com/office/drawing/2014/main" id="{DE98BF64-486D-4C41-8C57-DD8EC6201A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1" name="AutoShape 31">
          <a:extLst>
            <a:ext uri="{FF2B5EF4-FFF2-40B4-BE49-F238E27FC236}">
              <a16:creationId xmlns:a16="http://schemas.microsoft.com/office/drawing/2014/main" id="{0072704B-5AA7-49AA-9BAF-ADE6873E7B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2" name="AutoShape 31">
          <a:extLst>
            <a:ext uri="{FF2B5EF4-FFF2-40B4-BE49-F238E27FC236}">
              <a16:creationId xmlns:a16="http://schemas.microsoft.com/office/drawing/2014/main" id="{A04B2E75-DAB9-4E52-8CC5-F9119546CC4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3" name="AutoShape 31">
          <a:extLst>
            <a:ext uri="{FF2B5EF4-FFF2-40B4-BE49-F238E27FC236}">
              <a16:creationId xmlns:a16="http://schemas.microsoft.com/office/drawing/2014/main" id="{96A9C0DB-EFD6-4BC1-B5AA-A2EE3F1880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4" name="AutoShape 31">
          <a:extLst>
            <a:ext uri="{FF2B5EF4-FFF2-40B4-BE49-F238E27FC236}">
              <a16:creationId xmlns:a16="http://schemas.microsoft.com/office/drawing/2014/main" id="{490D6D3B-5E9F-4ECE-9E10-F8A25B9817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5" name="AutoShape 31">
          <a:extLst>
            <a:ext uri="{FF2B5EF4-FFF2-40B4-BE49-F238E27FC236}">
              <a16:creationId xmlns:a16="http://schemas.microsoft.com/office/drawing/2014/main" id="{B5C6B2FC-3DF5-4FEA-B067-F3E8E16483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6" name="AutoShape 31">
          <a:extLst>
            <a:ext uri="{FF2B5EF4-FFF2-40B4-BE49-F238E27FC236}">
              <a16:creationId xmlns:a16="http://schemas.microsoft.com/office/drawing/2014/main" id="{76CBA624-19F2-43B4-8E09-5385DF8D6F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7" name="AutoShape 31">
          <a:extLst>
            <a:ext uri="{FF2B5EF4-FFF2-40B4-BE49-F238E27FC236}">
              <a16:creationId xmlns:a16="http://schemas.microsoft.com/office/drawing/2014/main" id="{150213C0-4B34-453E-A98B-B086A3919C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8" name="AutoShape 31">
          <a:extLst>
            <a:ext uri="{FF2B5EF4-FFF2-40B4-BE49-F238E27FC236}">
              <a16:creationId xmlns:a16="http://schemas.microsoft.com/office/drawing/2014/main" id="{1AAA82FD-1363-4061-8CEF-D5F60DBEFE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49" name="AutoShape 31">
          <a:extLst>
            <a:ext uri="{FF2B5EF4-FFF2-40B4-BE49-F238E27FC236}">
              <a16:creationId xmlns:a16="http://schemas.microsoft.com/office/drawing/2014/main" id="{3D482118-CA49-4BCC-B6BC-D7E356FC23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0" name="AutoShape 31">
          <a:extLst>
            <a:ext uri="{FF2B5EF4-FFF2-40B4-BE49-F238E27FC236}">
              <a16:creationId xmlns:a16="http://schemas.microsoft.com/office/drawing/2014/main" id="{D662507B-8764-4BB3-A36A-8474952227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1" name="AutoShape 31">
          <a:extLst>
            <a:ext uri="{FF2B5EF4-FFF2-40B4-BE49-F238E27FC236}">
              <a16:creationId xmlns:a16="http://schemas.microsoft.com/office/drawing/2014/main" id="{BB5DB832-0C6A-4B3E-B73B-5BBC22360EB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2" name="AutoShape 31">
          <a:extLst>
            <a:ext uri="{FF2B5EF4-FFF2-40B4-BE49-F238E27FC236}">
              <a16:creationId xmlns:a16="http://schemas.microsoft.com/office/drawing/2014/main" id="{3ACF5F67-DEBA-43C9-963D-8EAE8361C8E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3" name="AutoShape 31">
          <a:extLst>
            <a:ext uri="{FF2B5EF4-FFF2-40B4-BE49-F238E27FC236}">
              <a16:creationId xmlns:a16="http://schemas.microsoft.com/office/drawing/2014/main" id="{C77259D7-239E-4B07-833E-5BCA4920CB3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4" name="AutoShape 31">
          <a:extLst>
            <a:ext uri="{FF2B5EF4-FFF2-40B4-BE49-F238E27FC236}">
              <a16:creationId xmlns:a16="http://schemas.microsoft.com/office/drawing/2014/main" id="{BBA3EDBB-CAF5-45FD-998A-D7F87F6EE3C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5" name="AutoShape 31">
          <a:extLst>
            <a:ext uri="{FF2B5EF4-FFF2-40B4-BE49-F238E27FC236}">
              <a16:creationId xmlns:a16="http://schemas.microsoft.com/office/drawing/2014/main" id="{A67CF9C8-5688-4BE4-919D-44C8616706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6" name="AutoShape 31">
          <a:extLst>
            <a:ext uri="{FF2B5EF4-FFF2-40B4-BE49-F238E27FC236}">
              <a16:creationId xmlns:a16="http://schemas.microsoft.com/office/drawing/2014/main" id="{5A11C8E7-213D-405B-B3F9-13BEB0D3C36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7" name="AutoShape 31">
          <a:extLst>
            <a:ext uri="{FF2B5EF4-FFF2-40B4-BE49-F238E27FC236}">
              <a16:creationId xmlns:a16="http://schemas.microsoft.com/office/drawing/2014/main" id="{B5E70240-10C1-4A2A-A3A7-B104CA9741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8" name="AutoShape 31">
          <a:extLst>
            <a:ext uri="{FF2B5EF4-FFF2-40B4-BE49-F238E27FC236}">
              <a16:creationId xmlns:a16="http://schemas.microsoft.com/office/drawing/2014/main" id="{AF53A180-020E-4EEC-94A4-A30546776A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59" name="AutoShape 31">
          <a:extLst>
            <a:ext uri="{FF2B5EF4-FFF2-40B4-BE49-F238E27FC236}">
              <a16:creationId xmlns:a16="http://schemas.microsoft.com/office/drawing/2014/main" id="{39B077BD-662D-4B46-91C6-6D896284C9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0" name="AutoShape 31">
          <a:extLst>
            <a:ext uri="{FF2B5EF4-FFF2-40B4-BE49-F238E27FC236}">
              <a16:creationId xmlns:a16="http://schemas.microsoft.com/office/drawing/2014/main" id="{0F8FA478-55CA-4738-B4FB-6CBCA092863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1" name="AutoShape 31">
          <a:extLst>
            <a:ext uri="{FF2B5EF4-FFF2-40B4-BE49-F238E27FC236}">
              <a16:creationId xmlns:a16="http://schemas.microsoft.com/office/drawing/2014/main" id="{53A62614-6817-40E4-944C-9116EACE40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2" name="AutoShape 31">
          <a:extLst>
            <a:ext uri="{FF2B5EF4-FFF2-40B4-BE49-F238E27FC236}">
              <a16:creationId xmlns:a16="http://schemas.microsoft.com/office/drawing/2014/main" id="{EB93CC15-806F-4685-963C-2D33D756D65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3" name="AutoShape 31">
          <a:extLst>
            <a:ext uri="{FF2B5EF4-FFF2-40B4-BE49-F238E27FC236}">
              <a16:creationId xmlns:a16="http://schemas.microsoft.com/office/drawing/2014/main" id="{B016D80E-59C5-4998-A89C-099A585A25D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4" name="AutoShape 31">
          <a:extLst>
            <a:ext uri="{FF2B5EF4-FFF2-40B4-BE49-F238E27FC236}">
              <a16:creationId xmlns:a16="http://schemas.microsoft.com/office/drawing/2014/main" id="{319EF8EC-1A2A-4F4C-877A-9625A6E992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5" name="AutoShape 31">
          <a:extLst>
            <a:ext uri="{FF2B5EF4-FFF2-40B4-BE49-F238E27FC236}">
              <a16:creationId xmlns:a16="http://schemas.microsoft.com/office/drawing/2014/main" id="{A76348F7-E4EA-4DCA-8690-55A90A0B297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6" name="AutoShape 31">
          <a:extLst>
            <a:ext uri="{FF2B5EF4-FFF2-40B4-BE49-F238E27FC236}">
              <a16:creationId xmlns:a16="http://schemas.microsoft.com/office/drawing/2014/main" id="{41A90B97-2BB9-4BC6-8396-6F9E0AB69E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7" name="AutoShape 31">
          <a:extLst>
            <a:ext uri="{FF2B5EF4-FFF2-40B4-BE49-F238E27FC236}">
              <a16:creationId xmlns:a16="http://schemas.microsoft.com/office/drawing/2014/main" id="{CD6B69A4-D740-48BA-A3A6-A018A62FF50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8" name="AutoShape 31">
          <a:extLst>
            <a:ext uri="{FF2B5EF4-FFF2-40B4-BE49-F238E27FC236}">
              <a16:creationId xmlns:a16="http://schemas.microsoft.com/office/drawing/2014/main" id="{B679C4D0-9045-4537-B43C-3ECB28AF99B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69" name="AutoShape 31">
          <a:extLst>
            <a:ext uri="{FF2B5EF4-FFF2-40B4-BE49-F238E27FC236}">
              <a16:creationId xmlns:a16="http://schemas.microsoft.com/office/drawing/2014/main" id="{3132FB8F-B24F-455F-B04D-DAD834426F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0" name="AutoShape 31">
          <a:extLst>
            <a:ext uri="{FF2B5EF4-FFF2-40B4-BE49-F238E27FC236}">
              <a16:creationId xmlns:a16="http://schemas.microsoft.com/office/drawing/2014/main" id="{1FC861DE-8D6A-4D58-8074-7E7ACE0D815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1" name="AutoShape 31">
          <a:extLst>
            <a:ext uri="{FF2B5EF4-FFF2-40B4-BE49-F238E27FC236}">
              <a16:creationId xmlns:a16="http://schemas.microsoft.com/office/drawing/2014/main" id="{ED4AAD19-410C-45A7-BE25-AEA14FEEDAF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2" name="AutoShape 31">
          <a:extLst>
            <a:ext uri="{FF2B5EF4-FFF2-40B4-BE49-F238E27FC236}">
              <a16:creationId xmlns:a16="http://schemas.microsoft.com/office/drawing/2014/main" id="{2DD52E9D-B2A9-4D29-AFA6-E8F390D723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3" name="AutoShape 31">
          <a:extLst>
            <a:ext uri="{FF2B5EF4-FFF2-40B4-BE49-F238E27FC236}">
              <a16:creationId xmlns:a16="http://schemas.microsoft.com/office/drawing/2014/main" id="{FEDE95AB-6314-4E5B-B641-D4CDF5343B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4" name="AutoShape 31">
          <a:extLst>
            <a:ext uri="{FF2B5EF4-FFF2-40B4-BE49-F238E27FC236}">
              <a16:creationId xmlns:a16="http://schemas.microsoft.com/office/drawing/2014/main" id="{1F4B2BD2-F0D5-4E60-9FC5-7A121B85BB0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5" name="AutoShape 31">
          <a:extLst>
            <a:ext uri="{FF2B5EF4-FFF2-40B4-BE49-F238E27FC236}">
              <a16:creationId xmlns:a16="http://schemas.microsoft.com/office/drawing/2014/main" id="{8D3B8F0B-1056-4ADE-8C5A-514CC1C540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6" name="AutoShape 31">
          <a:extLst>
            <a:ext uri="{FF2B5EF4-FFF2-40B4-BE49-F238E27FC236}">
              <a16:creationId xmlns:a16="http://schemas.microsoft.com/office/drawing/2014/main" id="{42C04A25-37CB-4810-89F8-52864E287B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7" name="AutoShape 31">
          <a:extLst>
            <a:ext uri="{FF2B5EF4-FFF2-40B4-BE49-F238E27FC236}">
              <a16:creationId xmlns:a16="http://schemas.microsoft.com/office/drawing/2014/main" id="{6664893A-74C4-4CC0-8647-80D56D49BF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8" name="AutoShape 31">
          <a:extLst>
            <a:ext uri="{FF2B5EF4-FFF2-40B4-BE49-F238E27FC236}">
              <a16:creationId xmlns:a16="http://schemas.microsoft.com/office/drawing/2014/main" id="{553305EA-509A-4F82-88E9-8C9E0139FF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79" name="AutoShape 31">
          <a:extLst>
            <a:ext uri="{FF2B5EF4-FFF2-40B4-BE49-F238E27FC236}">
              <a16:creationId xmlns:a16="http://schemas.microsoft.com/office/drawing/2014/main" id="{E4D2ACDF-C122-4C50-A74F-D947312EF3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0" name="AutoShape 31">
          <a:extLst>
            <a:ext uri="{FF2B5EF4-FFF2-40B4-BE49-F238E27FC236}">
              <a16:creationId xmlns:a16="http://schemas.microsoft.com/office/drawing/2014/main" id="{2492F5E5-A53E-4C46-84AA-1979CDF38CB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1" name="AutoShape 31">
          <a:extLst>
            <a:ext uri="{FF2B5EF4-FFF2-40B4-BE49-F238E27FC236}">
              <a16:creationId xmlns:a16="http://schemas.microsoft.com/office/drawing/2014/main" id="{42FE6980-4C7E-4AE4-AE2C-B2652D16C6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2" name="AutoShape 31">
          <a:extLst>
            <a:ext uri="{FF2B5EF4-FFF2-40B4-BE49-F238E27FC236}">
              <a16:creationId xmlns:a16="http://schemas.microsoft.com/office/drawing/2014/main" id="{98933E82-DECB-4E11-80D6-AF1ABC68B9D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3" name="AutoShape 31">
          <a:extLst>
            <a:ext uri="{FF2B5EF4-FFF2-40B4-BE49-F238E27FC236}">
              <a16:creationId xmlns:a16="http://schemas.microsoft.com/office/drawing/2014/main" id="{578DA6DF-424D-4F39-986E-D8B470D396D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4" name="AutoShape 31">
          <a:extLst>
            <a:ext uri="{FF2B5EF4-FFF2-40B4-BE49-F238E27FC236}">
              <a16:creationId xmlns:a16="http://schemas.microsoft.com/office/drawing/2014/main" id="{7C23631A-BEEC-4DFC-B524-3A202E1A9D2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5" name="AutoShape 31">
          <a:extLst>
            <a:ext uri="{FF2B5EF4-FFF2-40B4-BE49-F238E27FC236}">
              <a16:creationId xmlns:a16="http://schemas.microsoft.com/office/drawing/2014/main" id="{8D5FA25F-54C7-4DB2-ADB2-56416540FC6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6" name="AutoShape 31">
          <a:extLst>
            <a:ext uri="{FF2B5EF4-FFF2-40B4-BE49-F238E27FC236}">
              <a16:creationId xmlns:a16="http://schemas.microsoft.com/office/drawing/2014/main" id="{177AE091-C0DB-48A9-9403-90077190D1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7" name="AutoShape 31">
          <a:extLst>
            <a:ext uri="{FF2B5EF4-FFF2-40B4-BE49-F238E27FC236}">
              <a16:creationId xmlns:a16="http://schemas.microsoft.com/office/drawing/2014/main" id="{5EDC8BD4-CEE6-4778-BBB6-E1747851C4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8" name="AutoShape 31">
          <a:extLst>
            <a:ext uri="{FF2B5EF4-FFF2-40B4-BE49-F238E27FC236}">
              <a16:creationId xmlns:a16="http://schemas.microsoft.com/office/drawing/2014/main" id="{58C52E9F-98D2-4EDB-88A5-64FF817247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89" name="AutoShape 31">
          <a:extLst>
            <a:ext uri="{FF2B5EF4-FFF2-40B4-BE49-F238E27FC236}">
              <a16:creationId xmlns:a16="http://schemas.microsoft.com/office/drawing/2014/main" id="{088C493F-FAB1-4D1B-9D56-077BFF97FFC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0" name="AutoShape 31">
          <a:extLst>
            <a:ext uri="{FF2B5EF4-FFF2-40B4-BE49-F238E27FC236}">
              <a16:creationId xmlns:a16="http://schemas.microsoft.com/office/drawing/2014/main" id="{0762AA08-10C9-4E6C-923B-6C5D5268BD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1" name="AutoShape 31">
          <a:extLst>
            <a:ext uri="{FF2B5EF4-FFF2-40B4-BE49-F238E27FC236}">
              <a16:creationId xmlns:a16="http://schemas.microsoft.com/office/drawing/2014/main" id="{5BBDAD7C-3216-44CD-972F-AE0FD71BDC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2" name="AutoShape 31">
          <a:extLst>
            <a:ext uri="{FF2B5EF4-FFF2-40B4-BE49-F238E27FC236}">
              <a16:creationId xmlns:a16="http://schemas.microsoft.com/office/drawing/2014/main" id="{F781140D-1000-482A-975F-02CA5D7A270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3" name="AutoShape 31">
          <a:extLst>
            <a:ext uri="{FF2B5EF4-FFF2-40B4-BE49-F238E27FC236}">
              <a16:creationId xmlns:a16="http://schemas.microsoft.com/office/drawing/2014/main" id="{47716FE4-07EA-453B-90E3-21702998CA1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4" name="AutoShape 31">
          <a:extLst>
            <a:ext uri="{FF2B5EF4-FFF2-40B4-BE49-F238E27FC236}">
              <a16:creationId xmlns:a16="http://schemas.microsoft.com/office/drawing/2014/main" id="{295387CC-F8C1-4F66-B68C-40AF36527A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5" name="AutoShape 31">
          <a:extLst>
            <a:ext uri="{FF2B5EF4-FFF2-40B4-BE49-F238E27FC236}">
              <a16:creationId xmlns:a16="http://schemas.microsoft.com/office/drawing/2014/main" id="{AC4DE502-135E-4B8A-8608-801A9956E5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6" name="AutoShape 31">
          <a:extLst>
            <a:ext uri="{FF2B5EF4-FFF2-40B4-BE49-F238E27FC236}">
              <a16:creationId xmlns:a16="http://schemas.microsoft.com/office/drawing/2014/main" id="{FD593493-7EEC-48C2-8CEA-BFE9D0152FE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7" name="AutoShape 31">
          <a:extLst>
            <a:ext uri="{FF2B5EF4-FFF2-40B4-BE49-F238E27FC236}">
              <a16:creationId xmlns:a16="http://schemas.microsoft.com/office/drawing/2014/main" id="{F343BA8B-0B70-45C4-A387-A105ADB361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8" name="AutoShape 31">
          <a:extLst>
            <a:ext uri="{FF2B5EF4-FFF2-40B4-BE49-F238E27FC236}">
              <a16:creationId xmlns:a16="http://schemas.microsoft.com/office/drawing/2014/main" id="{97329F26-372C-492F-9820-7EE0D83742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699" name="AutoShape 31">
          <a:extLst>
            <a:ext uri="{FF2B5EF4-FFF2-40B4-BE49-F238E27FC236}">
              <a16:creationId xmlns:a16="http://schemas.microsoft.com/office/drawing/2014/main" id="{22103094-DF47-4DDA-9839-2E8284782D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0" name="AutoShape 31">
          <a:extLst>
            <a:ext uri="{FF2B5EF4-FFF2-40B4-BE49-F238E27FC236}">
              <a16:creationId xmlns:a16="http://schemas.microsoft.com/office/drawing/2014/main" id="{65935F07-1832-41CC-8FF1-2D40A4054F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1" name="AutoShape 31">
          <a:extLst>
            <a:ext uri="{FF2B5EF4-FFF2-40B4-BE49-F238E27FC236}">
              <a16:creationId xmlns:a16="http://schemas.microsoft.com/office/drawing/2014/main" id="{0B196527-94B1-4328-94C2-CB0B2EF5FC7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2" name="AutoShape 31">
          <a:extLst>
            <a:ext uri="{FF2B5EF4-FFF2-40B4-BE49-F238E27FC236}">
              <a16:creationId xmlns:a16="http://schemas.microsoft.com/office/drawing/2014/main" id="{E760759C-FAB4-4D0F-8C50-8248F7DA61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3" name="AutoShape 31">
          <a:extLst>
            <a:ext uri="{FF2B5EF4-FFF2-40B4-BE49-F238E27FC236}">
              <a16:creationId xmlns:a16="http://schemas.microsoft.com/office/drawing/2014/main" id="{29061649-BAE1-473B-8DDC-00E6BAA09A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4" name="AutoShape 31">
          <a:extLst>
            <a:ext uri="{FF2B5EF4-FFF2-40B4-BE49-F238E27FC236}">
              <a16:creationId xmlns:a16="http://schemas.microsoft.com/office/drawing/2014/main" id="{32384890-0DD8-4B06-93D8-0E20B4E525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5" name="AutoShape 31">
          <a:extLst>
            <a:ext uri="{FF2B5EF4-FFF2-40B4-BE49-F238E27FC236}">
              <a16:creationId xmlns:a16="http://schemas.microsoft.com/office/drawing/2014/main" id="{89AA1961-9FD8-48D7-BFDC-134962C5FB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6" name="AutoShape 31">
          <a:extLst>
            <a:ext uri="{FF2B5EF4-FFF2-40B4-BE49-F238E27FC236}">
              <a16:creationId xmlns:a16="http://schemas.microsoft.com/office/drawing/2014/main" id="{50B1CBF6-3CF8-4288-BC88-440CBB11CD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7" name="AutoShape 31">
          <a:extLst>
            <a:ext uri="{FF2B5EF4-FFF2-40B4-BE49-F238E27FC236}">
              <a16:creationId xmlns:a16="http://schemas.microsoft.com/office/drawing/2014/main" id="{691C6EE1-9CF7-42A2-8BE9-B59D37FD4E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8" name="AutoShape 31">
          <a:extLst>
            <a:ext uri="{FF2B5EF4-FFF2-40B4-BE49-F238E27FC236}">
              <a16:creationId xmlns:a16="http://schemas.microsoft.com/office/drawing/2014/main" id="{CD70FD10-608B-4E4D-B5E6-37855C6BED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09" name="AutoShape 31">
          <a:extLst>
            <a:ext uri="{FF2B5EF4-FFF2-40B4-BE49-F238E27FC236}">
              <a16:creationId xmlns:a16="http://schemas.microsoft.com/office/drawing/2014/main" id="{4A564AA2-0964-4077-800F-C94885C516E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0" name="AutoShape 31">
          <a:extLst>
            <a:ext uri="{FF2B5EF4-FFF2-40B4-BE49-F238E27FC236}">
              <a16:creationId xmlns:a16="http://schemas.microsoft.com/office/drawing/2014/main" id="{40EA0556-DBF3-4F6F-880A-59E4EA9577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1" name="AutoShape 31">
          <a:extLst>
            <a:ext uri="{FF2B5EF4-FFF2-40B4-BE49-F238E27FC236}">
              <a16:creationId xmlns:a16="http://schemas.microsoft.com/office/drawing/2014/main" id="{E47DA142-540D-4A4C-9D08-6FF9B85479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2" name="AutoShape 31">
          <a:extLst>
            <a:ext uri="{FF2B5EF4-FFF2-40B4-BE49-F238E27FC236}">
              <a16:creationId xmlns:a16="http://schemas.microsoft.com/office/drawing/2014/main" id="{5837B90B-2C82-4C25-ADC9-0B1C379CB7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3" name="AutoShape 31">
          <a:extLst>
            <a:ext uri="{FF2B5EF4-FFF2-40B4-BE49-F238E27FC236}">
              <a16:creationId xmlns:a16="http://schemas.microsoft.com/office/drawing/2014/main" id="{B4FFF9C8-F006-44B9-97B4-DB6F0641FB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4" name="AutoShape 31">
          <a:extLst>
            <a:ext uri="{FF2B5EF4-FFF2-40B4-BE49-F238E27FC236}">
              <a16:creationId xmlns:a16="http://schemas.microsoft.com/office/drawing/2014/main" id="{D700F7E3-8F7F-402A-8FC8-690A36BAFA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5" name="AutoShape 31">
          <a:extLst>
            <a:ext uri="{FF2B5EF4-FFF2-40B4-BE49-F238E27FC236}">
              <a16:creationId xmlns:a16="http://schemas.microsoft.com/office/drawing/2014/main" id="{4B2E59DC-9B4F-4F23-912A-D4D3B43C10C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6" name="AutoShape 31">
          <a:extLst>
            <a:ext uri="{FF2B5EF4-FFF2-40B4-BE49-F238E27FC236}">
              <a16:creationId xmlns:a16="http://schemas.microsoft.com/office/drawing/2014/main" id="{AB5FB217-1DA4-45A2-A45F-9607EF6E80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7" name="AutoShape 31">
          <a:extLst>
            <a:ext uri="{FF2B5EF4-FFF2-40B4-BE49-F238E27FC236}">
              <a16:creationId xmlns:a16="http://schemas.microsoft.com/office/drawing/2014/main" id="{94E9DB91-93DD-4E34-9D00-52E7D9FF84C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8" name="AutoShape 31">
          <a:extLst>
            <a:ext uri="{FF2B5EF4-FFF2-40B4-BE49-F238E27FC236}">
              <a16:creationId xmlns:a16="http://schemas.microsoft.com/office/drawing/2014/main" id="{57C36747-C528-43A0-B110-F1E11496C1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19" name="AutoShape 31">
          <a:extLst>
            <a:ext uri="{FF2B5EF4-FFF2-40B4-BE49-F238E27FC236}">
              <a16:creationId xmlns:a16="http://schemas.microsoft.com/office/drawing/2014/main" id="{BE84DFF4-A71E-4B1C-9D96-8F68654BA5B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0" name="AutoShape 31">
          <a:extLst>
            <a:ext uri="{FF2B5EF4-FFF2-40B4-BE49-F238E27FC236}">
              <a16:creationId xmlns:a16="http://schemas.microsoft.com/office/drawing/2014/main" id="{D2F07E37-3455-4C53-AC92-74A2E673740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1" name="AutoShape 31">
          <a:extLst>
            <a:ext uri="{FF2B5EF4-FFF2-40B4-BE49-F238E27FC236}">
              <a16:creationId xmlns:a16="http://schemas.microsoft.com/office/drawing/2014/main" id="{7E21DCE4-77C1-4D44-ABF7-E13A940F4BE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2" name="AutoShape 31">
          <a:extLst>
            <a:ext uri="{FF2B5EF4-FFF2-40B4-BE49-F238E27FC236}">
              <a16:creationId xmlns:a16="http://schemas.microsoft.com/office/drawing/2014/main" id="{BFAB6B99-2AD4-49B0-8B5B-A921CB098C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3" name="AutoShape 31">
          <a:extLst>
            <a:ext uri="{FF2B5EF4-FFF2-40B4-BE49-F238E27FC236}">
              <a16:creationId xmlns:a16="http://schemas.microsoft.com/office/drawing/2014/main" id="{C55CA77D-5D46-43C9-BDAB-31B3357F0D0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4" name="AutoShape 31">
          <a:extLst>
            <a:ext uri="{FF2B5EF4-FFF2-40B4-BE49-F238E27FC236}">
              <a16:creationId xmlns:a16="http://schemas.microsoft.com/office/drawing/2014/main" id="{702630C4-9CB9-474E-AA2E-8E6DF383F35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5" name="AutoShape 31">
          <a:extLst>
            <a:ext uri="{FF2B5EF4-FFF2-40B4-BE49-F238E27FC236}">
              <a16:creationId xmlns:a16="http://schemas.microsoft.com/office/drawing/2014/main" id="{219D4394-7DBD-450E-81AA-444EE1B641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6" name="AutoShape 31">
          <a:extLst>
            <a:ext uri="{FF2B5EF4-FFF2-40B4-BE49-F238E27FC236}">
              <a16:creationId xmlns:a16="http://schemas.microsoft.com/office/drawing/2014/main" id="{FB84BF85-72E0-443D-A92E-F12C84898F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7" name="AutoShape 31">
          <a:extLst>
            <a:ext uri="{FF2B5EF4-FFF2-40B4-BE49-F238E27FC236}">
              <a16:creationId xmlns:a16="http://schemas.microsoft.com/office/drawing/2014/main" id="{EB0F7F4F-80C0-47D8-873F-4B9C8B628F6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8" name="AutoShape 31">
          <a:extLst>
            <a:ext uri="{FF2B5EF4-FFF2-40B4-BE49-F238E27FC236}">
              <a16:creationId xmlns:a16="http://schemas.microsoft.com/office/drawing/2014/main" id="{B30F0D35-8A84-4B39-83F3-45C3256A86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29" name="AutoShape 31">
          <a:extLst>
            <a:ext uri="{FF2B5EF4-FFF2-40B4-BE49-F238E27FC236}">
              <a16:creationId xmlns:a16="http://schemas.microsoft.com/office/drawing/2014/main" id="{C41C1D35-4A3E-428D-9CC4-A318BCD366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0" name="AutoShape 31">
          <a:extLst>
            <a:ext uri="{FF2B5EF4-FFF2-40B4-BE49-F238E27FC236}">
              <a16:creationId xmlns:a16="http://schemas.microsoft.com/office/drawing/2014/main" id="{09AC56B1-9EEF-4B70-8F82-B8F88A9F12E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1" name="AutoShape 31">
          <a:extLst>
            <a:ext uri="{FF2B5EF4-FFF2-40B4-BE49-F238E27FC236}">
              <a16:creationId xmlns:a16="http://schemas.microsoft.com/office/drawing/2014/main" id="{F8715A5C-D306-4B9A-9662-CA2048313E7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2" name="AutoShape 31">
          <a:extLst>
            <a:ext uri="{FF2B5EF4-FFF2-40B4-BE49-F238E27FC236}">
              <a16:creationId xmlns:a16="http://schemas.microsoft.com/office/drawing/2014/main" id="{C0BB4442-3F2F-4607-94D1-4AA857FC169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3" name="AutoShape 31">
          <a:extLst>
            <a:ext uri="{FF2B5EF4-FFF2-40B4-BE49-F238E27FC236}">
              <a16:creationId xmlns:a16="http://schemas.microsoft.com/office/drawing/2014/main" id="{2CA876C7-9157-44FE-A6A0-C999E400F7B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4" name="AutoShape 31">
          <a:extLst>
            <a:ext uri="{FF2B5EF4-FFF2-40B4-BE49-F238E27FC236}">
              <a16:creationId xmlns:a16="http://schemas.microsoft.com/office/drawing/2014/main" id="{158E4EAE-9734-43B1-A046-2470BD4EBF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5" name="AutoShape 31">
          <a:extLst>
            <a:ext uri="{FF2B5EF4-FFF2-40B4-BE49-F238E27FC236}">
              <a16:creationId xmlns:a16="http://schemas.microsoft.com/office/drawing/2014/main" id="{CE7C6767-5421-4B5A-97F0-7CE76F19F03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6" name="AutoShape 31">
          <a:extLst>
            <a:ext uri="{FF2B5EF4-FFF2-40B4-BE49-F238E27FC236}">
              <a16:creationId xmlns:a16="http://schemas.microsoft.com/office/drawing/2014/main" id="{0667E325-5FBA-4473-B8ED-6886E3A099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7" name="AutoShape 31">
          <a:extLst>
            <a:ext uri="{FF2B5EF4-FFF2-40B4-BE49-F238E27FC236}">
              <a16:creationId xmlns:a16="http://schemas.microsoft.com/office/drawing/2014/main" id="{7B1CD66F-DD94-4BF9-BD31-8C19C691A3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8" name="AutoShape 31">
          <a:extLst>
            <a:ext uri="{FF2B5EF4-FFF2-40B4-BE49-F238E27FC236}">
              <a16:creationId xmlns:a16="http://schemas.microsoft.com/office/drawing/2014/main" id="{541B2314-B43F-4D65-A746-42A4F791751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39" name="AutoShape 31">
          <a:extLst>
            <a:ext uri="{FF2B5EF4-FFF2-40B4-BE49-F238E27FC236}">
              <a16:creationId xmlns:a16="http://schemas.microsoft.com/office/drawing/2014/main" id="{397B58A2-9F93-417F-8613-42918822F4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0" name="AutoShape 31">
          <a:extLst>
            <a:ext uri="{FF2B5EF4-FFF2-40B4-BE49-F238E27FC236}">
              <a16:creationId xmlns:a16="http://schemas.microsoft.com/office/drawing/2014/main" id="{273C2C60-6459-4759-9722-4159CAFFB7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1" name="AutoShape 31">
          <a:extLst>
            <a:ext uri="{FF2B5EF4-FFF2-40B4-BE49-F238E27FC236}">
              <a16:creationId xmlns:a16="http://schemas.microsoft.com/office/drawing/2014/main" id="{376A3E32-9BFE-4FC8-BCD0-8F4ED01C9D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2" name="AutoShape 31">
          <a:extLst>
            <a:ext uri="{FF2B5EF4-FFF2-40B4-BE49-F238E27FC236}">
              <a16:creationId xmlns:a16="http://schemas.microsoft.com/office/drawing/2014/main" id="{0BED521A-B175-4EDA-9499-A8713431AA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3" name="AutoShape 31">
          <a:extLst>
            <a:ext uri="{FF2B5EF4-FFF2-40B4-BE49-F238E27FC236}">
              <a16:creationId xmlns:a16="http://schemas.microsoft.com/office/drawing/2014/main" id="{239DF6EB-9636-486F-A238-ADD2DB05866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4" name="AutoShape 31">
          <a:extLst>
            <a:ext uri="{FF2B5EF4-FFF2-40B4-BE49-F238E27FC236}">
              <a16:creationId xmlns:a16="http://schemas.microsoft.com/office/drawing/2014/main" id="{FD05452A-721B-430C-B01F-3CFD70A5A13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5" name="AutoShape 31">
          <a:extLst>
            <a:ext uri="{FF2B5EF4-FFF2-40B4-BE49-F238E27FC236}">
              <a16:creationId xmlns:a16="http://schemas.microsoft.com/office/drawing/2014/main" id="{62247A19-AE8E-411F-84AC-CF75777D23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6" name="AutoShape 31">
          <a:extLst>
            <a:ext uri="{FF2B5EF4-FFF2-40B4-BE49-F238E27FC236}">
              <a16:creationId xmlns:a16="http://schemas.microsoft.com/office/drawing/2014/main" id="{833DC66E-9F24-4759-9144-B26EBDD435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7" name="AutoShape 31">
          <a:extLst>
            <a:ext uri="{FF2B5EF4-FFF2-40B4-BE49-F238E27FC236}">
              <a16:creationId xmlns:a16="http://schemas.microsoft.com/office/drawing/2014/main" id="{74EC9D50-9450-44B3-8A10-D74A5752C4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8" name="AutoShape 31">
          <a:extLst>
            <a:ext uri="{FF2B5EF4-FFF2-40B4-BE49-F238E27FC236}">
              <a16:creationId xmlns:a16="http://schemas.microsoft.com/office/drawing/2014/main" id="{F3211493-C22B-4C2B-8B80-71DD7EDEE9A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49" name="AutoShape 31">
          <a:extLst>
            <a:ext uri="{FF2B5EF4-FFF2-40B4-BE49-F238E27FC236}">
              <a16:creationId xmlns:a16="http://schemas.microsoft.com/office/drawing/2014/main" id="{4066D090-7DE5-4BB8-95CA-DA83161F45F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0" name="AutoShape 31">
          <a:extLst>
            <a:ext uri="{FF2B5EF4-FFF2-40B4-BE49-F238E27FC236}">
              <a16:creationId xmlns:a16="http://schemas.microsoft.com/office/drawing/2014/main" id="{670A7D95-5944-4220-AF6D-9039E4F1208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1" name="AutoShape 31">
          <a:extLst>
            <a:ext uri="{FF2B5EF4-FFF2-40B4-BE49-F238E27FC236}">
              <a16:creationId xmlns:a16="http://schemas.microsoft.com/office/drawing/2014/main" id="{290CFA88-4A87-4769-ABFC-E8B684ADB4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2" name="AutoShape 31">
          <a:extLst>
            <a:ext uri="{FF2B5EF4-FFF2-40B4-BE49-F238E27FC236}">
              <a16:creationId xmlns:a16="http://schemas.microsoft.com/office/drawing/2014/main" id="{5D1FAC72-92DD-46DC-BD6B-35E4E32C47F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3" name="AutoShape 31">
          <a:extLst>
            <a:ext uri="{FF2B5EF4-FFF2-40B4-BE49-F238E27FC236}">
              <a16:creationId xmlns:a16="http://schemas.microsoft.com/office/drawing/2014/main" id="{167349F6-8E87-4F9D-8B1A-356DC2E50C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4" name="AutoShape 31">
          <a:extLst>
            <a:ext uri="{FF2B5EF4-FFF2-40B4-BE49-F238E27FC236}">
              <a16:creationId xmlns:a16="http://schemas.microsoft.com/office/drawing/2014/main" id="{AC367135-9703-42B2-BF57-5EFD790EF27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5" name="AutoShape 31">
          <a:extLst>
            <a:ext uri="{FF2B5EF4-FFF2-40B4-BE49-F238E27FC236}">
              <a16:creationId xmlns:a16="http://schemas.microsoft.com/office/drawing/2014/main" id="{85EE27C6-C93A-4F07-B135-2ADCF75486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6" name="AutoShape 31">
          <a:extLst>
            <a:ext uri="{FF2B5EF4-FFF2-40B4-BE49-F238E27FC236}">
              <a16:creationId xmlns:a16="http://schemas.microsoft.com/office/drawing/2014/main" id="{8780C623-801D-4449-BB36-32DEAC63A57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7" name="AutoShape 31">
          <a:extLst>
            <a:ext uri="{FF2B5EF4-FFF2-40B4-BE49-F238E27FC236}">
              <a16:creationId xmlns:a16="http://schemas.microsoft.com/office/drawing/2014/main" id="{C0050935-A618-4DBA-82A6-54A29B8607D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8" name="AutoShape 31">
          <a:extLst>
            <a:ext uri="{FF2B5EF4-FFF2-40B4-BE49-F238E27FC236}">
              <a16:creationId xmlns:a16="http://schemas.microsoft.com/office/drawing/2014/main" id="{607F8948-DF55-4460-99AD-909D3A5EDA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59" name="AutoShape 31">
          <a:extLst>
            <a:ext uri="{FF2B5EF4-FFF2-40B4-BE49-F238E27FC236}">
              <a16:creationId xmlns:a16="http://schemas.microsoft.com/office/drawing/2014/main" id="{342A6B18-DACE-46BB-963C-F37C4047603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0" name="AutoShape 31">
          <a:extLst>
            <a:ext uri="{FF2B5EF4-FFF2-40B4-BE49-F238E27FC236}">
              <a16:creationId xmlns:a16="http://schemas.microsoft.com/office/drawing/2014/main" id="{65E65BCC-9766-4F1E-9529-A5B8423618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1" name="AutoShape 31">
          <a:extLst>
            <a:ext uri="{FF2B5EF4-FFF2-40B4-BE49-F238E27FC236}">
              <a16:creationId xmlns:a16="http://schemas.microsoft.com/office/drawing/2014/main" id="{A9461B82-14BC-4A90-8ED6-1A34662163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2" name="AutoShape 31">
          <a:extLst>
            <a:ext uri="{FF2B5EF4-FFF2-40B4-BE49-F238E27FC236}">
              <a16:creationId xmlns:a16="http://schemas.microsoft.com/office/drawing/2014/main" id="{E3D17535-A219-4328-9CBB-3288C42484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3" name="AutoShape 31">
          <a:extLst>
            <a:ext uri="{FF2B5EF4-FFF2-40B4-BE49-F238E27FC236}">
              <a16:creationId xmlns:a16="http://schemas.microsoft.com/office/drawing/2014/main" id="{D1639EFE-3876-4EFF-B12A-4F133A3B369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4" name="AutoShape 31">
          <a:extLst>
            <a:ext uri="{FF2B5EF4-FFF2-40B4-BE49-F238E27FC236}">
              <a16:creationId xmlns:a16="http://schemas.microsoft.com/office/drawing/2014/main" id="{27CF8E96-4F2D-44CB-93E0-7B828F796E8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5" name="AutoShape 31">
          <a:extLst>
            <a:ext uri="{FF2B5EF4-FFF2-40B4-BE49-F238E27FC236}">
              <a16:creationId xmlns:a16="http://schemas.microsoft.com/office/drawing/2014/main" id="{A2C5D556-73D5-45CF-BAD9-487428D9D95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6" name="AutoShape 31">
          <a:extLst>
            <a:ext uri="{FF2B5EF4-FFF2-40B4-BE49-F238E27FC236}">
              <a16:creationId xmlns:a16="http://schemas.microsoft.com/office/drawing/2014/main" id="{A990C698-9529-4886-A8EB-0A4A4E9522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7" name="AutoShape 31">
          <a:extLst>
            <a:ext uri="{FF2B5EF4-FFF2-40B4-BE49-F238E27FC236}">
              <a16:creationId xmlns:a16="http://schemas.microsoft.com/office/drawing/2014/main" id="{A247F29A-688E-4FF9-9C27-7FAA39407AE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8" name="AutoShape 31">
          <a:extLst>
            <a:ext uri="{FF2B5EF4-FFF2-40B4-BE49-F238E27FC236}">
              <a16:creationId xmlns:a16="http://schemas.microsoft.com/office/drawing/2014/main" id="{C7499215-7E13-4FE7-B911-F491231180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69" name="AutoShape 31">
          <a:extLst>
            <a:ext uri="{FF2B5EF4-FFF2-40B4-BE49-F238E27FC236}">
              <a16:creationId xmlns:a16="http://schemas.microsoft.com/office/drawing/2014/main" id="{53691C20-0FBB-4C2D-925A-86555D08CC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0" name="AutoShape 31">
          <a:extLst>
            <a:ext uri="{FF2B5EF4-FFF2-40B4-BE49-F238E27FC236}">
              <a16:creationId xmlns:a16="http://schemas.microsoft.com/office/drawing/2014/main" id="{1D122D85-D66D-4557-B049-8CBAF2EBA1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1" name="AutoShape 31">
          <a:extLst>
            <a:ext uri="{FF2B5EF4-FFF2-40B4-BE49-F238E27FC236}">
              <a16:creationId xmlns:a16="http://schemas.microsoft.com/office/drawing/2014/main" id="{8CCFE4DD-24AB-498A-886E-AC9CC6D779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2" name="AutoShape 31">
          <a:extLst>
            <a:ext uri="{FF2B5EF4-FFF2-40B4-BE49-F238E27FC236}">
              <a16:creationId xmlns:a16="http://schemas.microsoft.com/office/drawing/2014/main" id="{98FBE3BE-44F0-406A-91AB-EADD5ACF830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3" name="AutoShape 31">
          <a:extLst>
            <a:ext uri="{FF2B5EF4-FFF2-40B4-BE49-F238E27FC236}">
              <a16:creationId xmlns:a16="http://schemas.microsoft.com/office/drawing/2014/main" id="{E30DF3E9-2B1C-4104-8C45-52565ADCEE5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4" name="AutoShape 31">
          <a:extLst>
            <a:ext uri="{FF2B5EF4-FFF2-40B4-BE49-F238E27FC236}">
              <a16:creationId xmlns:a16="http://schemas.microsoft.com/office/drawing/2014/main" id="{20285714-AEC6-48CA-A5D1-4AF6CB54065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5" name="AutoShape 31">
          <a:extLst>
            <a:ext uri="{FF2B5EF4-FFF2-40B4-BE49-F238E27FC236}">
              <a16:creationId xmlns:a16="http://schemas.microsoft.com/office/drawing/2014/main" id="{818544CF-47A4-4AE0-8FD0-AAA88816912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6" name="AutoShape 31">
          <a:extLst>
            <a:ext uri="{FF2B5EF4-FFF2-40B4-BE49-F238E27FC236}">
              <a16:creationId xmlns:a16="http://schemas.microsoft.com/office/drawing/2014/main" id="{15167DBC-4650-4238-B30E-ECD42D96913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7" name="AutoShape 31">
          <a:extLst>
            <a:ext uri="{FF2B5EF4-FFF2-40B4-BE49-F238E27FC236}">
              <a16:creationId xmlns:a16="http://schemas.microsoft.com/office/drawing/2014/main" id="{7EEE9C12-6979-40A2-8472-BE7534D52B8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8" name="AutoShape 31">
          <a:extLst>
            <a:ext uri="{FF2B5EF4-FFF2-40B4-BE49-F238E27FC236}">
              <a16:creationId xmlns:a16="http://schemas.microsoft.com/office/drawing/2014/main" id="{DBD5B163-8754-4CE7-913A-4350F67A29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79" name="AutoShape 31">
          <a:extLst>
            <a:ext uri="{FF2B5EF4-FFF2-40B4-BE49-F238E27FC236}">
              <a16:creationId xmlns:a16="http://schemas.microsoft.com/office/drawing/2014/main" id="{CF6E6212-3DC6-4846-8644-73E6B372F67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0" name="AutoShape 31">
          <a:extLst>
            <a:ext uri="{FF2B5EF4-FFF2-40B4-BE49-F238E27FC236}">
              <a16:creationId xmlns:a16="http://schemas.microsoft.com/office/drawing/2014/main" id="{6FBC94BF-5FBF-4452-AB7E-7F6633FB0CD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1" name="AutoShape 31">
          <a:extLst>
            <a:ext uri="{FF2B5EF4-FFF2-40B4-BE49-F238E27FC236}">
              <a16:creationId xmlns:a16="http://schemas.microsoft.com/office/drawing/2014/main" id="{7FE1C09F-19D6-4F3D-9E4F-32BF7A6666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2" name="AutoShape 31">
          <a:extLst>
            <a:ext uri="{FF2B5EF4-FFF2-40B4-BE49-F238E27FC236}">
              <a16:creationId xmlns:a16="http://schemas.microsoft.com/office/drawing/2014/main" id="{6E1735EA-EF36-432E-B38A-56A29A2D00B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3" name="AutoShape 31">
          <a:extLst>
            <a:ext uri="{FF2B5EF4-FFF2-40B4-BE49-F238E27FC236}">
              <a16:creationId xmlns:a16="http://schemas.microsoft.com/office/drawing/2014/main" id="{FB840E4D-7486-414C-8C1F-013C94E054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4" name="AutoShape 31">
          <a:extLst>
            <a:ext uri="{FF2B5EF4-FFF2-40B4-BE49-F238E27FC236}">
              <a16:creationId xmlns:a16="http://schemas.microsoft.com/office/drawing/2014/main" id="{03847505-7C3B-43A2-969F-32E9B140FE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5" name="AutoShape 31">
          <a:extLst>
            <a:ext uri="{FF2B5EF4-FFF2-40B4-BE49-F238E27FC236}">
              <a16:creationId xmlns:a16="http://schemas.microsoft.com/office/drawing/2014/main" id="{B89FED9E-ED78-47FE-A88F-49F9B8A97A2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6" name="AutoShape 31">
          <a:extLst>
            <a:ext uri="{FF2B5EF4-FFF2-40B4-BE49-F238E27FC236}">
              <a16:creationId xmlns:a16="http://schemas.microsoft.com/office/drawing/2014/main" id="{77958D28-6424-4085-BD94-7561607A153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7" name="AutoShape 31">
          <a:extLst>
            <a:ext uri="{FF2B5EF4-FFF2-40B4-BE49-F238E27FC236}">
              <a16:creationId xmlns:a16="http://schemas.microsoft.com/office/drawing/2014/main" id="{DAB23EEF-85F6-48B6-A86A-D4686653854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8" name="AutoShape 31">
          <a:extLst>
            <a:ext uri="{FF2B5EF4-FFF2-40B4-BE49-F238E27FC236}">
              <a16:creationId xmlns:a16="http://schemas.microsoft.com/office/drawing/2014/main" id="{1EA18267-E362-40D9-8CA9-6252BDB84DA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89" name="AutoShape 31">
          <a:extLst>
            <a:ext uri="{FF2B5EF4-FFF2-40B4-BE49-F238E27FC236}">
              <a16:creationId xmlns:a16="http://schemas.microsoft.com/office/drawing/2014/main" id="{62837950-5A2F-4B76-9861-9045CABE4D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0" name="AutoShape 31">
          <a:extLst>
            <a:ext uri="{FF2B5EF4-FFF2-40B4-BE49-F238E27FC236}">
              <a16:creationId xmlns:a16="http://schemas.microsoft.com/office/drawing/2014/main" id="{69C3163D-CCF3-47AE-A69E-E6AF09CD5CE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1" name="AutoShape 31">
          <a:extLst>
            <a:ext uri="{FF2B5EF4-FFF2-40B4-BE49-F238E27FC236}">
              <a16:creationId xmlns:a16="http://schemas.microsoft.com/office/drawing/2014/main" id="{8FA0A894-4D89-416D-A730-7C52AD33D9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2" name="AutoShape 31">
          <a:extLst>
            <a:ext uri="{FF2B5EF4-FFF2-40B4-BE49-F238E27FC236}">
              <a16:creationId xmlns:a16="http://schemas.microsoft.com/office/drawing/2014/main" id="{7FE44658-166B-4364-B492-DA37E2B99D0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3" name="AutoShape 31">
          <a:extLst>
            <a:ext uri="{FF2B5EF4-FFF2-40B4-BE49-F238E27FC236}">
              <a16:creationId xmlns:a16="http://schemas.microsoft.com/office/drawing/2014/main" id="{8B3B8D29-4C32-403D-B93F-AA944203CA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4" name="AutoShape 31">
          <a:extLst>
            <a:ext uri="{FF2B5EF4-FFF2-40B4-BE49-F238E27FC236}">
              <a16:creationId xmlns:a16="http://schemas.microsoft.com/office/drawing/2014/main" id="{386551EC-FB53-4DC9-A550-9A878DA27E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5" name="AutoShape 31">
          <a:extLst>
            <a:ext uri="{FF2B5EF4-FFF2-40B4-BE49-F238E27FC236}">
              <a16:creationId xmlns:a16="http://schemas.microsoft.com/office/drawing/2014/main" id="{87372860-733B-4849-AC63-FCF97CCBCA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6" name="AutoShape 31">
          <a:extLst>
            <a:ext uri="{FF2B5EF4-FFF2-40B4-BE49-F238E27FC236}">
              <a16:creationId xmlns:a16="http://schemas.microsoft.com/office/drawing/2014/main" id="{2A0C1277-893F-4EBB-B7BB-3E296F187D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7" name="AutoShape 31">
          <a:extLst>
            <a:ext uri="{FF2B5EF4-FFF2-40B4-BE49-F238E27FC236}">
              <a16:creationId xmlns:a16="http://schemas.microsoft.com/office/drawing/2014/main" id="{522888BC-B486-42E4-B680-0A4304D47BB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8" name="AutoShape 31">
          <a:extLst>
            <a:ext uri="{FF2B5EF4-FFF2-40B4-BE49-F238E27FC236}">
              <a16:creationId xmlns:a16="http://schemas.microsoft.com/office/drawing/2014/main" id="{72CACF77-7FEA-4BF7-A5AD-6DF2467C965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799" name="AutoShape 31">
          <a:extLst>
            <a:ext uri="{FF2B5EF4-FFF2-40B4-BE49-F238E27FC236}">
              <a16:creationId xmlns:a16="http://schemas.microsoft.com/office/drawing/2014/main" id="{9BC531C0-C37B-46B7-84FB-AEB80C9C07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0" name="AutoShape 31">
          <a:extLst>
            <a:ext uri="{FF2B5EF4-FFF2-40B4-BE49-F238E27FC236}">
              <a16:creationId xmlns:a16="http://schemas.microsoft.com/office/drawing/2014/main" id="{F81A9780-2B47-4389-9A3A-A277CDD9846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1" name="AutoShape 31">
          <a:extLst>
            <a:ext uri="{FF2B5EF4-FFF2-40B4-BE49-F238E27FC236}">
              <a16:creationId xmlns:a16="http://schemas.microsoft.com/office/drawing/2014/main" id="{8CA00876-40B5-4E14-9738-8F4EE9A193A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2" name="AutoShape 31">
          <a:extLst>
            <a:ext uri="{FF2B5EF4-FFF2-40B4-BE49-F238E27FC236}">
              <a16:creationId xmlns:a16="http://schemas.microsoft.com/office/drawing/2014/main" id="{2687AFF3-8C94-4EB9-A339-1042EFE871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3" name="AutoShape 31">
          <a:extLst>
            <a:ext uri="{FF2B5EF4-FFF2-40B4-BE49-F238E27FC236}">
              <a16:creationId xmlns:a16="http://schemas.microsoft.com/office/drawing/2014/main" id="{2284DBF9-CA19-4E0F-8934-13C134CFED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4" name="AutoShape 31">
          <a:extLst>
            <a:ext uri="{FF2B5EF4-FFF2-40B4-BE49-F238E27FC236}">
              <a16:creationId xmlns:a16="http://schemas.microsoft.com/office/drawing/2014/main" id="{7E3CADC4-6456-438F-9E47-FB447276BA7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5" name="AutoShape 31">
          <a:extLst>
            <a:ext uri="{FF2B5EF4-FFF2-40B4-BE49-F238E27FC236}">
              <a16:creationId xmlns:a16="http://schemas.microsoft.com/office/drawing/2014/main" id="{D8ADDA24-34C2-4594-8F6A-4AAB3B792E8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6" name="AutoShape 31">
          <a:extLst>
            <a:ext uri="{FF2B5EF4-FFF2-40B4-BE49-F238E27FC236}">
              <a16:creationId xmlns:a16="http://schemas.microsoft.com/office/drawing/2014/main" id="{C685608A-8349-4232-B7F2-72235870822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7" name="AutoShape 31">
          <a:extLst>
            <a:ext uri="{FF2B5EF4-FFF2-40B4-BE49-F238E27FC236}">
              <a16:creationId xmlns:a16="http://schemas.microsoft.com/office/drawing/2014/main" id="{55F29B75-19B2-47D4-B38B-CD9EBB464E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8" name="AutoShape 31">
          <a:extLst>
            <a:ext uri="{FF2B5EF4-FFF2-40B4-BE49-F238E27FC236}">
              <a16:creationId xmlns:a16="http://schemas.microsoft.com/office/drawing/2014/main" id="{442EF237-161B-474D-A2F2-CF2559630D6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09" name="AutoShape 31">
          <a:extLst>
            <a:ext uri="{FF2B5EF4-FFF2-40B4-BE49-F238E27FC236}">
              <a16:creationId xmlns:a16="http://schemas.microsoft.com/office/drawing/2014/main" id="{D7149EA8-7E02-4D96-90A8-AE9D9B8A13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0" name="AutoShape 31">
          <a:extLst>
            <a:ext uri="{FF2B5EF4-FFF2-40B4-BE49-F238E27FC236}">
              <a16:creationId xmlns:a16="http://schemas.microsoft.com/office/drawing/2014/main" id="{8AE1DB31-B98E-4C0C-9FFC-6AB299FA0B2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1" name="AutoShape 31">
          <a:extLst>
            <a:ext uri="{FF2B5EF4-FFF2-40B4-BE49-F238E27FC236}">
              <a16:creationId xmlns:a16="http://schemas.microsoft.com/office/drawing/2014/main" id="{9F0DBD81-6B39-4F0B-9E7A-34008041E8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2" name="AutoShape 31">
          <a:extLst>
            <a:ext uri="{FF2B5EF4-FFF2-40B4-BE49-F238E27FC236}">
              <a16:creationId xmlns:a16="http://schemas.microsoft.com/office/drawing/2014/main" id="{35F78783-2921-4835-BA6E-3A05BFB7FD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3" name="AutoShape 31">
          <a:extLst>
            <a:ext uri="{FF2B5EF4-FFF2-40B4-BE49-F238E27FC236}">
              <a16:creationId xmlns:a16="http://schemas.microsoft.com/office/drawing/2014/main" id="{943AA00F-1724-4C18-BB19-1D0A0C82D3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4" name="AutoShape 31">
          <a:extLst>
            <a:ext uri="{FF2B5EF4-FFF2-40B4-BE49-F238E27FC236}">
              <a16:creationId xmlns:a16="http://schemas.microsoft.com/office/drawing/2014/main" id="{E1B64B9D-25D3-44BC-B8A2-55A64FC42C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5" name="AutoShape 31">
          <a:extLst>
            <a:ext uri="{FF2B5EF4-FFF2-40B4-BE49-F238E27FC236}">
              <a16:creationId xmlns:a16="http://schemas.microsoft.com/office/drawing/2014/main" id="{D5BA3130-4B59-406F-8B1F-D114A29F5D9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6" name="AutoShape 31">
          <a:extLst>
            <a:ext uri="{FF2B5EF4-FFF2-40B4-BE49-F238E27FC236}">
              <a16:creationId xmlns:a16="http://schemas.microsoft.com/office/drawing/2014/main" id="{0FA971B9-D0C6-48D0-95B9-0C1CDB3CC88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7" name="AutoShape 31">
          <a:extLst>
            <a:ext uri="{FF2B5EF4-FFF2-40B4-BE49-F238E27FC236}">
              <a16:creationId xmlns:a16="http://schemas.microsoft.com/office/drawing/2014/main" id="{60B1DBE2-BEEC-49B2-9A68-AB3445672E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8" name="AutoShape 31">
          <a:extLst>
            <a:ext uri="{FF2B5EF4-FFF2-40B4-BE49-F238E27FC236}">
              <a16:creationId xmlns:a16="http://schemas.microsoft.com/office/drawing/2014/main" id="{F6515E68-CA73-40D5-9EC9-9DEA4F27DA2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19" name="AutoShape 31">
          <a:extLst>
            <a:ext uri="{FF2B5EF4-FFF2-40B4-BE49-F238E27FC236}">
              <a16:creationId xmlns:a16="http://schemas.microsoft.com/office/drawing/2014/main" id="{4E491428-327E-405D-BB5C-CECB9313E2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0" name="AutoShape 31">
          <a:extLst>
            <a:ext uri="{FF2B5EF4-FFF2-40B4-BE49-F238E27FC236}">
              <a16:creationId xmlns:a16="http://schemas.microsoft.com/office/drawing/2014/main" id="{2FE697E2-BC3E-48F3-A69B-2DCBF8729C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1" name="AutoShape 31">
          <a:extLst>
            <a:ext uri="{FF2B5EF4-FFF2-40B4-BE49-F238E27FC236}">
              <a16:creationId xmlns:a16="http://schemas.microsoft.com/office/drawing/2014/main" id="{10DE2A8E-BECA-48F6-B580-CA0508B7888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2" name="AutoShape 31">
          <a:extLst>
            <a:ext uri="{FF2B5EF4-FFF2-40B4-BE49-F238E27FC236}">
              <a16:creationId xmlns:a16="http://schemas.microsoft.com/office/drawing/2014/main" id="{10D37A9D-9085-47F3-BB88-CBCA48EE19D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3" name="AutoShape 31">
          <a:extLst>
            <a:ext uri="{FF2B5EF4-FFF2-40B4-BE49-F238E27FC236}">
              <a16:creationId xmlns:a16="http://schemas.microsoft.com/office/drawing/2014/main" id="{82D2A191-F973-4495-B464-06977038DF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4" name="AutoShape 31">
          <a:extLst>
            <a:ext uri="{FF2B5EF4-FFF2-40B4-BE49-F238E27FC236}">
              <a16:creationId xmlns:a16="http://schemas.microsoft.com/office/drawing/2014/main" id="{BDDBBBC3-7ECE-4180-93E5-C9E2413B092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5" name="AutoShape 31">
          <a:extLst>
            <a:ext uri="{FF2B5EF4-FFF2-40B4-BE49-F238E27FC236}">
              <a16:creationId xmlns:a16="http://schemas.microsoft.com/office/drawing/2014/main" id="{73D55A22-AF6F-471A-B43A-0CDBDBF0D5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6" name="AutoShape 31">
          <a:extLst>
            <a:ext uri="{FF2B5EF4-FFF2-40B4-BE49-F238E27FC236}">
              <a16:creationId xmlns:a16="http://schemas.microsoft.com/office/drawing/2014/main" id="{739D0545-7350-4C9E-B367-4D328237E4A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7" name="AutoShape 31">
          <a:extLst>
            <a:ext uri="{FF2B5EF4-FFF2-40B4-BE49-F238E27FC236}">
              <a16:creationId xmlns:a16="http://schemas.microsoft.com/office/drawing/2014/main" id="{29E86C2B-D506-4C02-A6B5-DD50E291F25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8" name="AutoShape 31">
          <a:extLst>
            <a:ext uri="{FF2B5EF4-FFF2-40B4-BE49-F238E27FC236}">
              <a16:creationId xmlns:a16="http://schemas.microsoft.com/office/drawing/2014/main" id="{B19B266D-BBCF-4342-A764-0962B133DD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29" name="AutoShape 31">
          <a:extLst>
            <a:ext uri="{FF2B5EF4-FFF2-40B4-BE49-F238E27FC236}">
              <a16:creationId xmlns:a16="http://schemas.microsoft.com/office/drawing/2014/main" id="{3BD685BC-CE23-4D3B-9248-4526A82799C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0" name="AutoShape 31">
          <a:extLst>
            <a:ext uri="{FF2B5EF4-FFF2-40B4-BE49-F238E27FC236}">
              <a16:creationId xmlns:a16="http://schemas.microsoft.com/office/drawing/2014/main" id="{343ACCB4-5D8C-49B2-B614-41A08426C2E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1" name="AutoShape 31">
          <a:extLst>
            <a:ext uri="{FF2B5EF4-FFF2-40B4-BE49-F238E27FC236}">
              <a16:creationId xmlns:a16="http://schemas.microsoft.com/office/drawing/2014/main" id="{E328EA3A-4FC9-4325-A62E-85A026F7CD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2" name="AutoShape 31">
          <a:extLst>
            <a:ext uri="{FF2B5EF4-FFF2-40B4-BE49-F238E27FC236}">
              <a16:creationId xmlns:a16="http://schemas.microsoft.com/office/drawing/2014/main" id="{2AE86D1A-0C88-49FD-BCBD-0787EE14C26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3" name="AutoShape 31">
          <a:extLst>
            <a:ext uri="{FF2B5EF4-FFF2-40B4-BE49-F238E27FC236}">
              <a16:creationId xmlns:a16="http://schemas.microsoft.com/office/drawing/2014/main" id="{0378DA2C-9157-4CE1-8C92-9BD64DCDCC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4" name="AutoShape 31">
          <a:extLst>
            <a:ext uri="{FF2B5EF4-FFF2-40B4-BE49-F238E27FC236}">
              <a16:creationId xmlns:a16="http://schemas.microsoft.com/office/drawing/2014/main" id="{FF7AA576-9B02-4164-A95A-681B5A4ECD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5" name="AutoShape 31">
          <a:extLst>
            <a:ext uri="{FF2B5EF4-FFF2-40B4-BE49-F238E27FC236}">
              <a16:creationId xmlns:a16="http://schemas.microsoft.com/office/drawing/2014/main" id="{8B7C2CAF-8F61-4FAD-8707-73EFCBBD8ED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6" name="AutoShape 31">
          <a:extLst>
            <a:ext uri="{FF2B5EF4-FFF2-40B4-BE49-F238E27FC236}">
              <a16:creationId xmlns:a16="http://schemas.microsoft.com/office/drawing/2014/main" id="{82995650-7177-4380-8B93-041A970840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7" name="AutoShape 31">
          <a:extLst>
            <a:ext uri="{FF2B5EF4-FFF2-40B4-BE49-F238E27FC236}">
              <a16:creationId xmlns:a16="http://schemas.microsoft.com/office/drawing/2014/main" id="{EDBD936F-EE97-4731-9421-6A3AF9FA61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8" name="AutoShape 31">
          <a:extLst>
            <a:ext uri="{FF2B5EF4-FFF2-40B4-BE49-F238E27FC236}">
              <a16:creationId xmlns:a16="http://schemas.microsoft.com/office/drawing/2014/main" id="{1B0973F7-DA04-4CA0-A3EC-EB5978A3536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39" name="AutoShape 31">
          <a:extLst>
            <a:ext uri="{FF2B5EF4-FFF2-40B4-BE49-F238E27FC236}">
              <a16:creationId xmlns:a16="http://schemas.microsoft.com/office/drawing/2014/main" id="{AC304BF3-F94D-4430-AE64-BC096287028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0" name="AutoShape 31">
          <a:extLst>
            <a:ext uri="{FF2B5EF4-FFF2-40B4-BE49-F238E27FC236}">
              <a16:creationId xmlns:a16="http://schemas.microsoft.com/office/drawing/2014/main" id="{E32E3E2E-ED6A-4C0A-A5B5-D03680DA0C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1" name="AutoShape 31">
          <a:extLst>
            <a:ext uri="{FF2B5EF4-FFF2-40B4-BE49-F238E27FC236}">
              <a16:creationId xmlns:a16="http://schemas.microsoft.com/office/drawing/2014/main" id="{033BC8D1-D561-4F73-81B5-ACFA2C37915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2" name="AutoShape 31">
          <a:extLst>
            <a:ext uri="{FF2B5EF4-FFF2-40B4-BE49-F238E27FC236}">
              <a16:creationId xmlns:a16="http://schemas.microsoft.com/office/drawing/2014/main" id="{E49D3CBA-E747-42E3-9280-B1E97B9BAB5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3" name="AutoShape 31">
          <a:extLst>
            <a:ext uri="{FF2B5EF4-FFF2-40B4-BE49-F238E27FC236}">
              <a16:creationId xmlns:a16="http://schemas.microsoft.com/office/drawing/2014/main" id="{2FA4998C-2B3C-47A1-BD9F-285A619355C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4" name="AutoShape 31">
          <a:extLst>
            <a:ext uri="{FF2B5EF4-FFF2-40B4-BE49-F238E27FC236}">
              <a16:creationId xmlns:a16="http://schemas.microsoft.com/office/drawing/2014/main" id="{D4BC121E-7BCD-4A06-8B24-D4F94A9A31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5" name="AutoShape 31">
          <a:extLst>
            <a:ext uri="{FF2B5EF4-FFF2-40B4-BE49-F238E27FC236}">
              <a16:creationId xmlns:a16="http://schemas.microsoft.com/office/drawing/2014/main" id="{50189B22-9265-4084-ACE8-9F8C8613BA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6" name="AutoShape 31">
          <a:extLst>
            <a:ext uri="{FF2B5EF4-FFF2-40B4-BE49-F238E27FC236}">
              <a16:creationId xmlns:a16="http://schemas.microsoft.com/office/drawing/2014/main" id="{9805B6A8-BA76-4608-8868-BAB36D8E5E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7" name="AutoShape 31">
          <a:extLst>
            <a:ext uri="{FF2B5EF4-FFF2-40B4-BE49-F238E27FC236}">
              <a16:creationId xmlns:a16="http://schemas.microsoft.com/office/drawing/2014/main" id="{51E3336A-4808-497F-B69B-A1FEC6DECF8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8" name="AutoShape 31">
          <a:extLst>
            <a:ext uri="{FF2B5EF4-FFF2-40B4-BE49-F238E27FC236}">
              <a16:creationId xmlns:a16="http://schemas.microsoft.com/office/drawing/2014/main" id="{559A64B9-0E97-4EF7-8CC3-9A86402A38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49" name="AutoShape 31">
          <a:extLst>
            <a:ext uri="{FF2B5EF4-FFF2-40B4-BE49-F238E27FC236}">
              <a16:creationId xmlns:a16="http://schemas.microsoft.com/office/drawing/2014/main" id="{CD501105-FB96-434B-9E47-E2BF002CE93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0" name="AutoShape 31">
          <a:extLst>
            <a:ext uri="{FF2B5EF4-FFF2-40B4-BE49-F238E27FC236}">
              <a16:creationId xmlns:a16="http://schemas.microsoft.com/office/drawing/2014/main" id="{CDC6EA3C-580C-417E-9981-4CED6E189E9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1" name="AutoShape 31">
          <a:extLst>
            <a:ext uri="{FF2B5EF4-FFF2-40B4-BE49-F238E27FC236}">
              <a16:creationId xmlns:a16="http://schemas.microsoft.com/office/drawing/2014/main" id="{7724E566-8A3B-44F3-A44F-289A232559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2" name="AutoShape 31">
          <a:extLst>
            <a:ext uri="{FF2B5EF4-FFF2-40B4-BE49-F238E27FC236}">
              <a16:creationId xmlns:a16="http://schemas.microsoft.com/office/drawing/2014/main" id="{22A92DA3-1B5E-4A23-AD8D-23E85723D5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3" name="AutoShape 31">
          <a:extLst>
            <a:ext uri="{FF2B5EF4-FFF2-40B4-BE49-F238E27FC236}">
              <a16:creationId xmlns:a16="http://schemas.microsoft.com/office/drawing/2014/main" id="{C7F293E1-82D6-40F8-BAB9-CCB5D957A0C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4" name="AutoShape 31">
          <a:extLst>
            <a:ext uri="{FF2B5EF4-FFF2-40B4-BE49-F238E27FC236}">
              <a16:creationId xmlns:a16="http://schemas.microsoft.com/office/drawing/2014/main" id="{D800DD58-F155-4FA4-8447-8075CF15D84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5" name="AutoShape 31">
          <a:extLst>
            <a:ext uri="{FF2B5EF4-FFF2-40B4-BE49-F238E27FC236}">
              <a16:creationId xmlns:a16="http://schemas.microsoft.com/office/drawing/2014/main" id="{C3BA6BA8-BDBC-40A1-A446-88D5B86DB6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6" name="AutoShape 31">
          <a:extLst>
            <a:ext uri="{FF2B5EF4-FFF2-40B4-BE49-F238E27FC236}">
              <a16:creationId xmlns:a16="http://schemas.microsoft.com/office/drawing/2014/main" id="{21143D4E-0522-49D1-AC08-24B5D68E54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7" name="AutoShape 31">
          <a:extLst>
            <a:ext uri="{FF2B5EF4-FFF2-40B4-BE49-F238E27FC236}">
              <a16:creationId xmlns:a16="http://schemas.microsoft.com/office/drawing/2014/main" id="{A49685E1-A279-486D-8B48-661C07CD971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8" name="AutoShape 31">
          <a:extLst>
            <a:ext uri="{FF2B5EF4-FFF2-40B4-BE49-F238E27FC236}">
              <a16:creationId xmlns:a16="http://schemas.microsoft.com/office/drawing/2014/main" id="{6479C435-8BBB-4B57-8CC1-1634B339C4E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59" name="AutoShape 31">
          <a:extLst>
            <a:ext uri="{FF2B5EF4-FFF2-40B4-BE49-F238E27FC236}">
              <a16:creationId xmlns:a16="http://schemas.microsoft.com/office/drawing/2014/main" id="{DC8D55C4-AC0C-4BA5-9724-4B07C2BB73A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0" name="AutoShape 31">
          <a:extLst>
            <a:ext uri="{FF2B5EF4-FFF2-40B4-BE49-F238E27FC236}">
              <a16:creationId xmlns:a16="http://schemas.microsoft.com/office/drawing/2014/main" id="{EE26A5B8-774C-4DD5-8AF5-28C03266FD5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1" name="AutoShape 31">
          <a:extLst>
            <a:ext uri="{FF2B5EF4-FFF2-40B4-BE49-F238E27FC236}">
              <a16:creationId xmlns:a16="http://schemas.microsoft.com/office/drawing/2014/main" id="{0B44F121-B0A2-4C4B-A0BD-5C5BC998E3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2" name="AutoShape 31">
          <a:extLst>
            <a:ext uri="{FF2B5EF4-FFF2-40B4-BE49-F238E27FC236}">
              <a16:creationId xmlns:a16="http://schemas.microsoft.com/office/drawing/2014/main" id="{369D3D3C-87CD-472D-AC37-4E018B0044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3" name="AutoShape 31">
          <a:extLst>
            <a:ext uri="{FF2B5EF4-FFF2-40B4-BE49-F238E27FC236}">
              <a16:creationId xmlns:a16="http://schemas.microsoft.com/office/drawing/2014/main" id="{21EEF007-7F92-43E0-84DE-5D72653618C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4" name="AutoShape 31">
          <a:extLst>
            <a:ext uri="{FF2B5EF4-FFF2-40B4-BE49-F238E27FC236}">
              <a16:creationId xmlns:a16="http://schemas.microsoft.com/office/drawing/2014/main" id="{E952E81D-5C19-4059-9E7C-23B83B7576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5" name="AutoShape 31">
          <a:extLst>
            <a:ext uri="{FF2B5EF4-FFF2-40B4-BE49-F238E27FC236}">
              <a16:creationId xmlns:a16="http://schemas.microsoft.com/office/drawing/2014/main" id="{F4118C6A-B2C5-4AFE-836B-3EB6C58042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6" name="AutoShape 31">
          <a:extLst>
            <a:ext uri="{FF2B5EF4-FFF2-40B4-BE49-F238E27FC236}">
              <a16:creationId xmlns:a16="http://schemas.microsoft.com/office/drawing/2014/main" id="{8E7CC40A-E980-424D-97B5-9238E98D8F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7" name="AutoShape 31">
          <a:extLst>
            <a:ext uri="{FF2B5EF4-FFF2-40B4-BE49-F238E27FC236}">
              <a16:creationId xmlns:a16="http://schemas.microsoft.com/office/drawing/2014/main" id="{74E3CD16-0978-4AAF-A27E-59B02C049B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8" name="AutoShape 31">
          <a:extLst>
            <a:ext uri="{FF2B5EF4-FFF2-40B4-BE49-F238E27FC236}">
              <a16:creationId xmlns:a16="http://schemas.microsoft.com/office/drawing/2014/main" id="{F63E1221-C97C-4B4F-BDCF-16019849D1D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69" name="AutoShape 31">
          <a:extLst>
            <a:ext uri="{FF2B5EF4-FFF2-40B4-BE49-F238E27FC236}">
              <a16:creationId xmlns:a16="http://schemas.microsoft.com/office/drawing/2014/main" id="{73170582-DD4F-4890-9CA7-B540AB89764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0" name="AutoShape 31">
          <a:extLst>
            <a:ext uri="{FF2B5EF4-FFF2-40B4-BE49-F238E27FC236}">
              <a16:creationId xmlns:a16="http://schemas.microsoft.com/office/drawing/2014/main" id="{7F5CA709-5FA6-4D8B-BC0E-C3B8509E87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1" name="AutoShape 31">
          <a:extLst>
            <a:ext uri="{FF2B5EF4-FFF2-40B4-BE49-F238E27FC236}">
              <a16:creationId xmlns:a16="http://schemas.microsoft.com/office/drawing/2014/main" id="{7E5E6B93-1A4E-460D-9C74-5206007D413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2" name="AutoShape 31">
          <a:extLst>
            <a:ext uri="{FF2B5EF4-FFF2-40B4-BE49-F238E27FC236}">
              <a16:creationId xmlns:a16="http://schemas.microsoft.com/office/drawing/2014/main" id="{E13EB936-DD68-4C4E-AB9C-8C0B2EB4A1A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3" name="AutoShape 31">
          <a:extLst>
            <a:ext uri="{FF2B5EF4-FFF2-40B4-BE49-F238E27FC236}">
              <a16:creationId xmlns:a16="http://schemas.microsoft.com/office/drawing/2014/main" id="{4289F022-5A8C-4DCB-AA94-791E7CC461E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4" name="AutoShape 31">
          <a:extLst>
            <a:ext uri="{FF2B5EF4-FFF2-40B4-BE49-F238E27FC236}">
              <a16:creationId xmlns:a16="http://schemas.microsoft.com/office/drawing/2014/main" id="{51979355-D449-4093-B5BF-E6D187BCC71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5" name="AutoShape 31">
          <a:extLst>
            <a:ext uri="{FF2B5EF4-FFF2-40B4-BE49-F238E27FC236}">
              <a16:creationId xmlns:a16="http://schemas.microsoft.com/office/drawing/2014/main" id="{EC06BAF6-D46F-4809-9A0C-5D7C2FED95F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6" name="AutoShape 31">
          <a:extLst>
            <a:ext uri="{FF2B5EF4-FFF2-40B4-BE49-F238E27FC236}">
              <a16:creationId xmlns:a16="http://schemas.microsoft.com/office/drawing/2014/main" id="{DEE78AE9-28C7-4334-BA12-4E5920ABEC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7" name="AutoShape 31">
          <a:extLst>
            <a:ext uri="{FF2B5EF4-FFF2-40B4-BE49-F238E27FC236}">
              <a16:creationId xmlns:a16="http://schemas.microsoft.com/office/drawing/2014/main" id="{312C5BA3-A58F-4B19-A261-861E6359B38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8" name="AutoShape 31">
          <a:extLst>
            <a:ext uri="{FF2B5EF4-FFF2-40B4-BE49-F238E27FC236}">
              <a16:creationId xmlns:a16="http://schemas.microsoft.com/office/drawing/2014/main" id="{25F75AA8-1447-4A90-9CEF-EFEF5BFEF29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79" name="AutoShape 31">
          <a:extLst>
            <a:ext uri="{FF2B5EF4-FFF2-40B4-BE49-F238E27FC236}">
              <a16:creationId xmlns:a16="http://schemas.microsoft.com/office/drawing/2014/main" id="{4C51153A-13CD-4228-A292-EBB96213880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0" name="AutoShape 31">
          <a:extLst>
            <a:ext uri="{FF2B5EF4-FFF2-40B4-BE49-F238E27FC236}">
              <a16:creationId xmlns:a16="http://schemas.microsoft.com/office/drawing/2014/main" id="{90F43B20-BAD3-4A35-B44F-87201232E1F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1" name="AutoShape 31">
          <a:extLst>
            <a:ext uri="{FF2B5EF4-FFF2-40B4-BE49-F238E27FC236}">
              <a16:creationId xmlns:a16="http://schemas.microsoft.com/office/drawing/2014/main" id="{F326A963-A181-4284-B1E8-46A8F236C7C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2" name="AutoShape 31">
          <a:extLst>
            <a:ext uri="{FF2B5EF4-FFF2-40B4-BE49-F238E27FC236}">
              <a16:creationId xmlns:a16="http://schemas.microsoft.com/office/drawing/2014/main" id="{97380DFC-C36F-41E9-B89B-A0A7AE9C74B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3" name="AutoShape 31">
          <a:extLst>
            <a:ext uri="{FF2B5EF4-FFF2-40B4-BE49-F238E27FC236}">
              <a16:creationId xmlns:a16="http://schemas.microsoft.com/office/drawing/2014/main" id="{BC54C5C7-0CEC-4DEA-A129-3C62FBD0600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4" name="AutoShape 31">
          <a:extLst>
            <a:ext uri="{FF2B5EF4-FFF2-40B4-BE49-F238E27FC236}">
              <a16:creationId xmlns:a16="http://schemas.microsoft.com/office/drawing/2014/main" id="{52A0C45B-F39F-4507-98F0-4110264EBD9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5" name="AutoShape 31">
          <a:extLst>
            <a:ext uri="{FF2B5EF4-FFF2-40B4-BE49-F238E27FC236}">
              <a16:creationId xmlns:a16="http://schemas.microsoft.com/office/drawing/2014/main" id="{376991FA-262B-4AA7-B654-72B82D2098A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6" name="AutoShape 31">
          <a:extLst>
            <a:ext uri="{FF2B5EF4-FFF2-40B4-BE49-F238E27FC236}">
              <a16:creationId xmlns:a16="http://schemas.microsoft.com/office/drawing/2014/main" id="{91864446-B680-431B-85DA-F3FB73AD294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7" name="AutoShape 31">
          <a:extLst>
            <a:ext uri="{FF2B5EF4-FFF2-40B4-BE49-F238E27FC236}">
              <a16:creationId xmlns:a16="http://schemas.microsoft.com/office/drawing/2014/main" id="{376D62A3-A5B1-4E37-A9FA-2048C5A9491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8" name="AutoShape 31">
          <a:extLst>
            <a:ext uri="{FF2B5EF4-FFF2-40B4-BE49-F238E27FC236}">
              <a16:creationId xmlns:a16="http://schemas.microsoft.com/office/drawing/2014/main" id="{F66DDFF9-6647-48F2-A109-BCD7121EEBE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89" name="AutoShape 31">
          <a:extLst>
            <a:ext uri="{FF2B5EF4-FFF2-40B4-BE49-F238E27FC236}">
              <a16:creationId xmlns:a16="http://schemas.microsoft.com/office/drawing/2014/main" id="{D805C048-0C3F-48B1-8B18-D8039105AF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0" name="AutoShape 31">
          <a:extLst>
            <a:ext uri="{FF2B5EF4-FFF2-40B4-BE49-F238E27FC236}">
              <a16:creationId xmlns:a16="http://schemas.microsoft.com/office/drawing/2014/main" id="{D9F44F46-9A80-4A3D-923C-D83D7EBFC27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1" name="AutoShape 31">
          <a:extLst>
            <a:ext uri="{FF2B5EF4-FFF2-40B4-BE49-F238E27FC236}">
              <a16:creationId xmlns:a16="http://schemas.microsoft.com/office/drawing/2014/main" id="{58A4FFBD-7656-4E10-BBC8-D576ED13712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2" name="AutoShape 31">
          <a:extLst>
            <a:ext uri="{FF2B5EF4-FFF2-40B4-BE49-F238E27FC236}">
              <a16:creationId xmlns:a16="http://schemas.microsoft.com/office/drawing/2014/main" id="{060670E6-D8B6-43C0-93F1-F263EB1E11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3" name="AutoShape 31">
          <a:extLst>
            <a:ext uri="{FF2B5EF4-FFF2-40B4-BE49-F238E27FC236}">
              <a16:creationId xmlns:a16="http://schemas.microsoft.com/office/drawing/2014/main" id="{08C87A8E-1EEA-45F2-948B-C09C77B1918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4" name="AutoShape 31">
          <a:extLst>
            <a:ext uri="{FF2B5EF4-FFF2-40B4-BE49-F238E27FC236}">
              <a16:creationId xmlns:a16="http://schemas.microsoft.com/office/drawing/2014/main" id="{6B8BA42E-E3A1-4735-B386-CDA11AB59C0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5" name="AutoShape 31">
          <a:extLst>
            <a:ext uri="{FF2B5EF4-FFF2-40B4-BE49-F238E27FC236}">
              <a16:creationId xmlns:a16="http://schemas.microsoft.com/office/drawing/2014/main" id="{D42D5406-1D65-4EF9-A118-F90C07BBB52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6" name="AutoShape 31">
          <a:extLst>
            <a:ext uri="{FF2B5EF4-FFF2-40B4-BE49-F238E27FC236}">
              <a16:creationId xmlns:a16="http://schemas.microsoft.com/office/drawing/2014/main" id="{05D9ACC2-A844-49EC-9E86-72777BD7B2F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7" name="AutoShape 31">
          <a:extLst>
            <a:ext uri="{FF2B5EF4-FFF2-40B4-BE49-F238E27FC236}">
              <a16:creationId xmlns:a16="http://schemas.microsoft.com/office/drawing/2014/main" id="{88DBA711-6718-4917-ADBC-D346784996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8" name="AutoShape 31">
          <a:extLst>
            <a:ext uri="{FF2B5EF4-FFF2-40B4-BE49-F238E27FC236}">
              <a16:creationId xmlns:a16="http://schemas.microsoft.com/office/drawing/2014/main" id="{2CC9EC85-AC3B-457D-84A7-5DD960944D4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899" name="AutoShape 31">
          <a:extLst>
            <a:ext uri="{FF2B5EF4-FFF2-40B4-BE49-F238E27FC236}">
              <a16:creationId xmlns:a16="http://schemas.microsoft.com/office/drawing/2014/main" id="{C60C725B-7F78-4794-94E0-4F24ADECFF2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0" name="AutoShape 31">
          <a:extLst>
            <a:ext uri="{FF2B5EF4-FFF2-40B4-BE49-F238E27FC236}">
              <a16:creationId xmlns:a16="http://schemas.microsoft.com/office/drawing/2014/main" id="{32815893-710B-4CFD-A2A9-5D78078AA8B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1" name="AutoShape 31">
          <a:extLst>
            <a:ext uri="{FF2B5EF4-FFF2-40B4-BE49-F238E27FC236}">
              <a16:creationId xmlns:a16="http://schemas.microsoft.com/office/drawing/2014/main" id="{FFD0EBD8-2667-4FEE-84BA-25DAE2E7B66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2" name="AutoShape 31">
          <a:extLst>
            <a:ext uri="{FF2B5EF4-FFF2-40B4-BE49-F238E27FC236}">
              <a16:creationId xmlns:a16="http://schemas.microsoft.com/office/drawing/2014/main" id="{BDBFB689-D8AF-46A5-8DF9-BCFAB123C0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3" name="AutoShape 31">
          <a:extLst>
            <a:ext uri="{FF2B5EF4-FFF2-40B4-BE49-F238E27FC236}">
              <a16:creationId xmlns:a16="http://schemas.microsoft.com/office/drawing/2014/main" id="{1CB833AB-0195-43F5-B824-F8E17776380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4" name="AutoShape 31">
          <a:extLst>
            <a:ext uri="{FF2B5EF4-FFF2-40B4-BE49-F238E27FC236}">
              <a16:creationId xmlns:a16="http://schemas.microsoft.com/office/drawing/2014/main" id="{DA0469F1-D409-4D5F-9C62-8D84AE48C7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5" name="AutoShape 31">
          <a:extLst>
            <a:ext uri="{FF2B5EF4-FFF2-40B4-BE49-F238E27FC236}">
              <a16:creationId xmlns:a16="http://schemas.microsoft.com/office/drawing/2014/main" id="{59174B8E-039F-4C8E-BA3F-5A117D4FC0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6" name="AutoShape 31">
          <a:extLst>
            <a:ext uri="{FF2B5EF4-FFF2-40B4-BE49-F238E27FC236}">
              <a16:creationId xmlns:a16="http://schemas.microsoft.com/office/drawing/2014/main" id="{B260F467-3FA3-44DF-B4D1-F465983CF5F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7" name="AutoShape 31">
          <a:extLst>
            <a:ext uri="{FF2B5EF4-FFF2-40B4-BE49-F238E27FC236}">
              <a16:creationId xmlns:a16="http://schemas.microsoft.com/office/drawing/2014/main" id="{83E43514-8F23-48BF-A827-BF1E48F5A1F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8" name="AutoShape 31">
          <a:extLst>
            <a:ext uri="{FF2B5EF4-FFF2-40B4-BE49-F238E27FC236}">
              <a16:creationId xmlns:a16="http://schemas.microsoft.com/office/drawing/2014/main" id="{93A8E375-05FD-4466-90BB-0B7B44A08D2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09" name="AutoShape 31">
          <a:extLst>
            <a:ext uri="{FF2B5EF4-FFF2-40B4-BE49-F238E27FC236}">
              <a16:creationId xmlns:a16="http://schemas.microsoft.com/office/drawing/2014/main" id="{7D03317A-397E-4A1F-848A-6ACC054627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0" name="AutoShape 31">
          <a:extLst>
            <a:ext uri="{FF2B5EF4-FFF2-40B4-BE49-F238E27FC236}">
              <a16:creationId xmlns:a16="http://schemas.microsoft.com/office/drawing/2014/main" id="{6DA7C03F-DC13-47CC-A249-0F4D467583A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1" name="AutoShape 31">
          <a:extLst>
            <a:ext uri="{FF2B5EF4-FFF2-40B4-BE49-F238E27FC236}">
              <a16:creationId xmlns:a16="http://schemas.microsoft.com/office/drawing/2014/main" id="{3B81BA27-9EF4-41FF-81AF-A2137547808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2" name="AutoShape 31">
          <a:extLst>
            <a:ext uri="{FF2B5EF4-FFF2-40B4-BE49-F238E27FC236}">
              <a16:creationId xmlns:a16="http://schemas.microsoft.com/office/drawing/2014/main" id="{5D6D216B-F9B9-4A65-A243-75DB98D2093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3" name="AutoShape 31">
          <a:extLst>
            <a:ext uri="{FF2B5EF4-FFF2-40B4-BE49-F238E27FC236}">
              <a16:creationId xmlns:a16="http://schemas.microsoft.com/office/drawing/2014/main" id="{A74FE765-4A07-4F82-9C04-B585E73464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4" name="AutoShape 31">
          <a:extLst>
            <a:ext uri="{FF2B5EF4-FFF2-40B4-BE49-F238E27FC236}">
              <a16:creationId xmlns:a16="http://schemas.microsoft.com/office/drawing/2014/main" id="{26EDBAB1-A29C-46B2-8C5A-71D26C64CDF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5" name="AutoShape 31">
          <a:extLst>
            <a:ext uri="{FF2B5EF4-FFF2-40B4-BE49-F238E27FC236}">
              <a16:creationId xmlns:a16="http://schemas.microsoft.com/office/drawing/2014/main" id="{C3FE0054-F73F-43A3-90FD-D864CD3C09A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6" name="AutoShape 31">
          <a:extLst>
            <a:ext uri="{FF2B5EF4-FFF2-40B4-BE49-F238E27FC236}">
              <a16:creationId xmlns:a16="http://schemas.microsoft.com/office/drawing/2014/main" id="{CACD0D7F-E2F7-4094-95C1-95858E6AAC1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7" name="AutoShape 31">
          <a:extLst>
            <a:ext uri="{FF2B5EF4-FFF2-40B4-BE49-F238E27FC236}">
              <a16:creationId xmlns:a16="http://schemas.microsoft.com/office/drawing/2014/main" id="{4E0F9BD3-51B0-4297-B196-0594080A78A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8" name="AutoShape 31">
          <a:extLst>
            <a:ext uri="{FF2B5EF4-FFF2-40B4-BE49-F238E27FC236}">
              <a16:creationId xmlns:a16="http://schemas.microsoft.com/office/drawing/2014/main" id="{15294750-C634-4183-89DA-E0507EC34BC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19" name="AutoShape 31">
          <a:extLst>
            <a:ext uri="{FF2B5EF4-FFF2-40B4-BE49-F238E27FC236}">
              <a16:creationId xmlns:a16="http://schemas.microsoft.com/office/drawing/2014/main" id="{B9D9932A-5FD1-4787-B7C8-81591E44908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0" name="AutoShape 31">
          <a:extLst>
            <a:ext uri="{FF2B5EF4-FFF2-40B4-BE49-F238E27FC236}">
              <a16:creationId xmlns:a16="http://schemas.microsoft.com/office/drawing/2014/main" id="{315FB71C-0304-4069-ABCB-450F864D552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1" name="AutoShape 31">
          <a:extLst>
            <a:ext uri="{FF2B5EF4-FFF2-40B4-BE49-F238E27FC236}">
              <a16:creationId xmlns:a16="http://schemas.microsoft.com/office/drawing/2014/main" id="{885D869F-939A-49F9-A3AE-59B42FFD357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2" name="AutoShape 31">
          <a:extLst>
            <a:ext uri="{FF2B5EF4-FFF2-40B4-BE49-F238E27FC236}">
              <a16:creationId xmlns:a16="http://schemas.microsoft.com/office/drawing/2014/main" id="{C3E05670-7445-4504-8C9A-D73CE58CAF1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3" name="AutoShape 31">
          <a:extLst>
            <a:ext uri="{FF2B5EF4-FFF2-40B4-BE49-F238E27FC236}">
              <a16:creationId xmlns:a16="http://schemas.microsoft.com/office/drawing/2014/main" id="{A54C0B74-9EE8-4D2E-A4EB-8D37EF13819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4" name="AutoShape 31">
          <a:extLst>
            <a:ext uri="{FF2B5EF4-FFF2-40B4-BE49-F238E27FC236}">
              <a16:creationId xmlns:a16="http://schemas.microsoft.com/office/drawing/2014/main" id="{FEC5F218-6D30-4283-B3A5-D4500DC7B24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5" name="AutoShape 31">
          <a:extLst>
            <a:ext uri="{FF2B5EF4-FFF2-40B4-BE49-F238E27FC236}">
              <a16:creationId xmlns:a16="http://schemas.microsoft.com/office/drawing/2014/main" id="{5C57BF0E-432B-4734-AE8B-6566ADE1966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6" name="AutoShape 31">
          <a:extLst>
            <a:ext uri="{FF2B5EF4-FFF2-40B4-BE49-F238E27FC236}">
              <a16:creationId xmlns:a16="http://schemas.microsoft.com/office/drawing/2014/main" id="{80B3CE0F-351C-4BD2-9940-1F86B0BB6E9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7" name="AutoShape 31">
          <a:extLst>
            <a:ext uri="{FF2B5EF4-FFF2-40B4-BE49-F238E27FC236}">
              <a16:creationId xmlns:a16="http://schemas.microsoft.com/office/drawing/2014/main" id="{A7D98E51-B845-474C-BA2A-7FA0CCB297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8" name="AutoShape 31">
          <a:extLst>
            <a:ext uri="{FF2B5EF4-FFF2-40B4-BE49-F238E27FC236}">
              <a16:creationId xmlns:a16="http://schemas.microsoft.com/office/drawing/2014/main" id="{3486AAE8-37E1-403C-B0D9-2529F541D8E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29" name="AutoShape 31">
          <a:extLst>
            <a:ext uri="{FF2B5EF4-FFF2-40B4-BE49-F238E27FC236}">
              <a16:creationId xmlns:a16="http://schemas.microsoft.com/office/drawing/2014/main" id="{505D337F-8BBB-4A7C-A3B7-A288FBFCE8D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0" name="AutoShape 31">
          <a:extLst>
            <a:ext uri="{FF2B5EF4-FFF2-40B4-BE49-F238E27FC236}">
              <a16:creationId xmlns:a16="http://schemas.microsoft.com/office/drawing/2014/main" id="{3A84B9E0-CDD2-4F40-9847-E6144451313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1" name="AutoShape 31">
          <a:extLst>
            <a:ext uri="{FF2B5EF4-FFF2-40B4-BE49-F238E27FC236}">
              <a16:creationId xmlns:a16="http://schemas.microsoft.com/office/drawing/2014/main" id="{FF0D1170-EA05-44BC-B775-048FC607EA3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2" name="AutoShape 31">
          <a:extLst>
            <a:ext uri="{FF2B5EF4-FFF2-40B4-BE49-F238E27FC236}">
              <a16:creationId xmlns:a16="http://schemas.microsoft.com/office/drawing/2014/main" id="{A730D825-ED65-49CD-B078-75FEAEBBBD6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3" name="AutoShape 31">
          <a:extLst>
            <a:ext uri="{FF2B5EF4-FFF2-40B4-BE49-F238E27FC236}">
              <a16:creationId xmlns:a16="http://schemas.microsoft.com/office/drawing/2014/main" id="{32F5399B-396D-41A0-BB18-3DC092ED7C3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4" name="AutoShape 31">
          <a:extLst>
            <a:ext uri="{FF2B5EF4-FFF2-40B4-BE49-F238E27FC236}">
              <a16:creationId xmlns:a16="http://schemas.microsoft.com/office/drawing/2014/main" id="{14130D74-3FC7-458F-AEBD-EF5B72C13E9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5" name="AutoShape 31">
          <a:extLst>
            <a:ext uri="{FF2B5EF4-FFF2-40B4-BE49-F238E27FC236}">
              <a16:creationId xmlns:a16="http://schemas.microsoft.com/office/drawing/2014/main" id="{35F2C296-C940-4BF7-900B-E1EFEC6AC4F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6" name="AutoShape 31">
          <a:extLst>
            <a:ext uri="{FF2B5EF4-FFF2-40B4-BE49-F238E27FC236}">
              <a16:creationId xmlns:a16="http://schemas.microsoft.com/office/drawing/2014/main" id="{848079F7-720E-4F22-B5FA-E067824BAB8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7" name="AutoShape 31">
          <a:extLst>
            <a:ext uri="{FF2B5EF4-FFF2-40B4-BE49-F238E27FC236}">
              <a16:creationId xmlns:a16="http://schemas.microsoft.com/office/drawing/2014/main" id="{CAA47179-A82E-4449-91BB-E08E5F0D429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8" name="AutoShape 31">
          <a:extLst>
            <a:ext uri="{FF2B5EF4-FFF2-40B4-BE49-F238E27FC236}">
              <a16:creationId xmlns:a16="http://schemas.microsoft.com/office/drawing/2014/main" id="{759D6720-6724-4737-81B3-EFEFBBE77A53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39" name="AutoShape 31">
          <a:extLst>
            <a:ext uri="{FF2B5EF4-FFF2-40B4-BE49-F238E27FC236}">
              <a16:creationId xmlns:a16="http://schemas.microsoft.com/office/drawing/2014/main" id="{C33BE2DA-931B-40ED-9EC0-A74439D85E4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0" name="AutoShape 31">
          <a:extLst>
            <a:ext uri="{FF2B5EF4-FFF2-40B4-BE49-F238E27FC236}">
              <a16:creationId xmlns:a16="http://schemas.microsoft.com/office/drawing/2014/main" id="{56354988-6A6E-4395-92E6-31212D338A0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1" name="AutoShape 31">
          <a:extLst>
            <a:ext uri="{FF2B5EF4-FFF2-40B4-BE49-F238E27FC236}">
              <a16:creationId xmlns:a16="http://schemas.microsoft.com/office/drawing/2014/main" id="{70DD9FB1-BEE1-4A3B-A198-9D4AF04F52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2" name="AutoShape 31">
          <a:extLst>
            <a:ext uri="{FF2B5EF4-FFF2-40B4-BE49-F238E27FC236}">
              <a16:creationId xmlns:a16="http://schemas.microsoft.com/office/drawing/2014/main" id="{FA7C8202-DABA-42D8-BA01-7DF08774E50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3" name="AutoShape 31">
          <a:extLst>
            <a:ext uri="{FF2B5EF4-FFF2-40B4-BE49-F238E27FC236}">
              <a16:creationId xmlns:a16="http://schemas.microsoft.com/office/drawing/2014/main" id="{EAC64E1D-1D4E-423F-B225-B5CB75135F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4" name="AutoShape 31">
          <a:extLst>
            <a:ext uri="{FF2B5EF4-FFF2-40B4-BE49-F238E27FC236}">
              <a16:creationId xmlns:a16="http://schemas.microsoft.com/office/drawing/2014/main" id="{47E0D1A2-5B3A-449D-A6FC-2E9B071F387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5" name="AutoShape 31">
          <a:extLst>
            <a:ext uri="{FF2B5EF4-FFF2-40B4-BE49-F238E27FC236}">
              <a16:creationId xmlns:a16="http://schemas.microsoft.com/office/drawing/2014/main" id="{1F144124-A7E2-4C13-988B-6C6D1D0D6EC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6" name="AutoShape 31">
          <a:extLst>
            <a:ext uri="{FF2B5EF4-FFF2-40B4-BE49-F238E27FC236}">
              <a16:creationId xmlns:a16="http://schemas.microsoft.com/office/drawing/2014/main" id="{8D185832-3819-4803-B942-08D30C1576F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7" name="AutoShape 31">
          <a:extLst>
            <a:ext uri="{FF2B5EF4-FFF2-40B4-BE49-F238E27FC236}">
              <a16:creationId xmlns:a16="http://schemas.microsoft.com/office/drawing/2014/main" id="{5F802DD1-36CB-4842-9F54-717078FAA2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8" name="AutoShape 31">
          <a:extLst>
            <a:ext uri="{FF2B5EF4-FFF2-40B4-BE49-F238E27FC236}">
              <a16:creationId xmlns:a16="http://schemas.microsoft.com/office/drawing/2014/main" id="{8C31ADD8-D0B0-4634-BF81-C8D1B0220912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49" name="AutoShape 31">
          <a:extLst>
            <a:ext uri="{FF2B5EF4-FFF2-40B4-BE49-F238E27FC236}">
              <a16:creationId xmlns:a16="http://schemas.microsoft.com/office/drawing/2014/main" id="{2BD4828E-8F50-4B45-AD6B-393DD4943AB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0" name="AutoShape 31">
          <a:extLst>
            <a:ext uri="{FF2B5EF4-FFF2-40B4-BE49-F238E27FC236}">
              <a16:creationId xmlns:a16="http://schemas.microsoft.com/office/drawing/2014/main" id="{13CF4DE9-B376-4D05-9B88-94629D16D0A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1" name="AutoShape 31">
          <a:extLst>
            <a:ext uri="{FF2B5EF4-FFF2-40B4-BE49-F238E27FC236}">
              <a16:creationId xmlns:a16="http://schemas.microsoft.com/office/drawing/2014/main" id="{9C8C8078-E0B4-460C-A9BC-AA4182A8DAC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2" name="AutoShape 31">
          <a:extLst>
            <a:ext uri="{FF2B5EF4-FFF2-40B4-BE49-F238E27FC236}">
              <a16:creationId xmlns:a16="http://schemas.microsoft.com/office/drawing/2014/main" id="{90092193-F504-4621-8F9E-AB662582EC9E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3" name="AutoShape 31">
          <a:extLst>
            <a:ext uri="{FF2B5EF4-FFF2-40B4-BE49-F238E27FC236}">
              <a16:creationId xmlns:a16="http://schemas.microsoft.com/office/drawing/2014/main" id="{529EEBAE-EC1C-490B-92C0-30F9EFD75AFA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4" name="AutoShape 31">
          <a:extLst>
            <a:ext uri="{FF2B5EF4-FFF2-40B4-BE49-F238E27FC236}">
              <a16:creationId xmlns:a16="http://schemas.microsoft.com/office/drawing/2014/main" id="{715C9A93-C816-4942-8287-22A9AB0D206B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5" name="AutoShape 31">
          <a:extLst>
            <a:ext uri="{FF2B5EF4-FFF2-40B4-BE49-F238E27FC236}">
              <a16:creationId xmlns:a16="http://schemas.microsoft.com/office/drawing/2014/main" id="{7D840FDD-706F-4635-BD7A-F6A93A8D30D0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6" name="AutoShape 31">
          <a:extLst>
            <a:ext uri="{FF2B5EF4-FFF2-40B4-BE49-F238E27FC236}">
              <a16:creationId xmlns:a16="http://schemas.microsoft.com/office/drawing/2014/main" id="{E558CC10-D4FA-42DE-A66A-AA5E6B37071C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7" name="AutoShape 31">
          <a:extLst>
            <a:ext uri="{FF2B5EF4-FFF2-40B4-BE49-F238E27FC236}">
              <a16:creationId xmlns:a16="http://schemas.microsoft.com/office/drawing/2014/main" id="{F74AF10C-930A-47A8-9C74-A5E1B4E5A85D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8" name="AutoShape 31">
          <a:extLst>
            <a:ext uri="{FF2B5EF4-FFF2-40B4-BE49-F238E27FC236}">
              <a16:creationId xmlns:a16="http://schemas.microsoft.com/office/drawing/2014/main" id="{09132C7E-03D1-4F09-B0BD-0B910A885DF6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59" name="AutoShape 31">
          <a:extLst>
            <a:ext uri="{FF2B5EF4-FFF2-40B4-BE49-F238E27FC236}">
              <a16:creationId xmlns:a16="http://schemas.microsoft.com/office/drawing/2014/main" id="{0F79F667-735C-401B-BCBF-60F0980A07B8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0" name="AutoShape 31">
          <a:extLst>
            <a:ext uri="{FF2B5EF4-FFF2-40B4-BE49-F238E27FC236}">
              <a16:creationId xmlns:a16="http://schemas.microsoft.com/office/drawing/2014/main" id="{745BC1DD-FFD5-4AB8-9466-5C8F1C31A34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1" name="AutoShape 31">
          <a:extLst>
            <a:ext uri="{FF2B5EF4-FFF2-40B4-BE49-F238E27FC236}">
              <a16:creationId xmlns:a16="http://schemas.microsoft.com/office/drawing/2014/main" id="{DDAB36A6-8D4E-4699-A3B2-11D4B6555014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2" name="AutoShape 31">
          <a:extLst>
            <a:ext uri="{FF2B5EF4-FFF2-40B4-BE49-F238E27FC236}">
              <a16:creationId xmlns:a16="http://schemas.microsoft.com/office/drawing/2014/main" id="{C40DB2E2-A78A-4B31-900A-979A93CE25D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3" name="AutoShape 31">
          <a:extLst>
            <a:ext uri="{FF2B5EF4-FFF2-40B4-BE49-F238E27FC236}">
              <a16:creationId xmlns:a16="http://schemas.microsoft.com/office/drawing/2014/main" id="{9B3AE18A-4096-458B-8742-EBF84B6746B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4" name="AutoShape 31">
          <a:extLst>
            <a:ext uri="{FF2B5EF4-FFF2-40B4-BE49-F238E27FC236}">
              <a16:creationId xmlns:a16="http://schemas.microsoft.com/office/drawing/2014/main" id="{7E1C2976-981C-444E-8572-5586BC3DA479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5" name="AutoShape 31">
          <a:extLst>
            <a:ext uri="{FF2B5EF4-FFF2-40B4-BE49-F238E27FC236}">
              <a16:creationId xmlns:a16="http://schemas.microsoft.com/office/drawing/2014/main" id="{F7F7B7C9-9E92-4572-BAAF-46D8E232E3A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6" name="AutoShape 31">
          <a:extLst>
            <a:ext uri="{FF2B5EF4-FFF2-40B4-BE49-F238E27FC236}">
              <a16:creationId xmlns:a16="http://schemas.microsoft.com/office/drawing/2014/main" id="{61971542-6D4D-4685-9C8B-47A0C71AE82F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7" name="AutoShape 31">
          <a:extLst>
            <a:ext uri="{FF2B5EF4-FFF2-40B4-BE49-F238E27FC236}">
              <a16:creationId xmlns:a16="http://schemas.microsoft.com/office/drawing/2014/main" id="{28A3DFCF-AADA-4E9D-A5FA-920ACDE5C4D1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8" name="AutoShape 31">
          <a:extLst>
            <a:ext uri="{FF2B5EF4-FFF2-40B4-BE49-F238E27FC236}">
              <a16:creationId xmlns:a16="http://schemas.microsoft.com/office/drawing/2014/main" id="{0607041C-199F-4A44-AC8A-6D1D189ADB67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2</xdr:row>
      <xdr:rowOff>0</xdr:rowOff>
    </xdr:from>
    <xdr:ext cx="304800" cy="304800"/>
    <xdr:sp macro="" textlink="">
      <xdr:nvSpPr>
        <xdr:cNvPr id="2969" name="AutoShape 31">
          <a:extLst>
            <a:ext uri="{FF2B5EF4-FFF2-40B4-BE49-F238E27FC236}">
              <a16:creationId xmlns:a16="http://schemas.microsoft.com/office/drawing/2014/main" id="{A5CBC774-305B-458A-8B4C-89743D0D1D45}"/>
            </a:ext>
          </a:extLst>
        </xdr:cNvPr>
        <xdr:cNvSpPr>
          <a:spLocks noChangeAspect="1" noChangeArrowheads="1"/>
        </xdr:cNvSpPr>
      </xdr:nvSpPr>
      <xdr:spPr bwMode="auto">
        <a:xfrm>
          <a:off x="2343150" y="1844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3"/>
  <dimension ref="A1:AN47"/>
  <sheetViews>
    <sheetView showGridLines="0" showZeros="0" zoomScale="85" zoomScaleNormal="85" workbookViewId="0">
      <pane ySplit="1" topLeftCell="A2" activePane="bottomLeft" state="frozen"/>
      <selection activeCell="A2" sqref="A2"/>
      <selection pane="bottomLeft" activeCell="A15" sqref="A2:XFD15"/>
    </sheetView>
  </sheetViews>
  <sheetFormatPr defaultColWidth="10.5703125" defaultRowHeight="12.75" x14ac:dyDescent="0.25"/>
  <cols>
    <col min="1" max="1" width="27.85546875" style="6" customWidth="1"/>
    <col min="2" max="2" width="100.7109375" style="6" customWidth="1"/>
    <col min="3" max="3" width="28.7109375" style="6" customWidth="1"/>
    <col min="4" max="4" width="21.28515625" style="6" customWidth="1"/>
    <col min="5" max="5" width="24.7109375" style="6" customWidth="1"/>
    <col min="6" max="6" width="23.5703125" style="6" customWidth="1"/>
    <col min="7" max="7" width="23.7109375" style="6" customWidth="1"/>
    <col min="8" max="8" width="22.7109375" style="6" customWidth="1"/>
    <col min="9" max="9" width="13.85546875" style="6" customWidth="1"/>
    <col min="10" max="10" width="30.28515625" style="87" customWidth="1"/>
    <col min="11" max="11" width="29.7109375" style="87" customWidth="1"/>
    <col min="12" max="12" width="29.28515625" style="87" customWidth="1"/>
    <col min="13" max="13" width="35.28515625" style="6" customWidth="1"/>
    <col min="14" max="14" width="33.85546875" style="87" customWidth="1"/>
    <col min="15" max="15" width="14.7109375" style="6" customWidth="1"/>
    <col min="16" max="16" width="18.28515625" style="6" customWidth="1"/>
    <col min="17" max="17" width="17.7109375" style="6" customWidth="1"/>
    <col min="18" max="18" width="10.28515625" style="6" customWidth="1"/>
    <col min="19" max="19" width="26" style="6" customWidth="1"/>
    <col min="20" max="20" width="22.7109375" style="6" customWidth="1"/>
    <col min="21" max="21" width="26.5703125" style="6" customWidth="1"/>
    <col min="22" max="22" width="26.28515625" style="6" customWidth="1"/>
    <col min="23" max="23" width="27.85546875" style="6" customWidth="1"/>
    <col min="24" max="24" width="7.7109375" style="6" customWidth="1"/>
    <col min="25" max="25" width="9.7109375" style="6" customWidth="1"/>
    <col min="26" max="26" width="34" style="110" customWidth="1"/>
    <col min="27" max="27" width="42.140625" style="110" customWidth="1"/>
    <col min="28" max="28" width="6.7109375" style="6" customWidth="1"/>
    <col min="29" max="29" width="18.42578125" style="6" customWidth="1"/>
    <col min="30" max="30" width="26.5703125" style="6" bestFit="1" customWidth="1"/>
    <col min="31" max="31" width="24.5703125" style="6" customWidth="1"/>
    <col min="32" max="32" width="33.85546875" style="6" customWidth="1"/>
    <col min="33" max="33" width="34.28515625" style="6" customWidth="1"/>
    <col min="34" max="34" width="23" style="6" customWidth="1"/>
    <col min="35" max="35" width="23.28515625" style="6" customWidth="1"/>
    <col min="36" max="36" width="37.42578125" style="6" customWidth="1"/>
    <col min="37" max="37" width="24.28515625" style="6" bestFit="1" customWidth="1"/>
    <col min="38" max="38" width="40.85546875" style="6" bestFit="1" customWidth="1"/>
    <col min="39" max="39" width="16.28515625" style="6" bestFit="1" customWidth="1"/>
    <col min="40" max="40" width="40.85546875" style="6" bestFit="1" customWidth="1"/>
    <col min="41" max="16384" width="10.5703125" style="6"/>
  </cols>
  <sheetData>
    <row r="1" spans="1:40" customFormat="1" ht="15" x14ac:dyDescent="0.25">
      <c r="A1" s="132" t="s">
        <v>317</v>
      </c>
      <c r="B1" s="132" t="s">
        <v>318</v>
      </c>
      <c r="C1" s="132" t="s">
        <v>321</v>
      </c>
      <c r="D1" s="132" t="s">
        <v>320</v>
      </c>
      <c r="E1" s="132" t="s">
        <v>335</v>
      </c>
      <c r="F1" s="132" t="s">
        <v>333</v>
      </c>
      <c r="G1" s="132" t="s">
        <v>334</v>
      </c>
      <c r="H1" s="132" t="s">
        <v>324</v>
      </c>
      <c r="I1" s="132" t="s">
        <v>319</v>
      </c>
      <c r="J1" s="132" t="s">
        <v>336</v>
      </c>
      <c r="K1" s="132" t="s">
        <v>322</v>
      </c>
      <c r="L1" s="132" t="s">
        <v>323</v>
      </c>
      <c r="M1" s="133" t="s">
        <v>337</v>
      </c>
      <c r="N1" s="133" t="s">
        <v>325</v>
      </c>
      <c r="O1" s="133" t="s">
        <v>331</v>
      </c>
      <c r="P1" s="133" t="s">
        <v>329</v>
      </c>
      <c r="Q1" s="133" t="s">
        <v>330</v>
      </c>
      <c r="R1" s="125" t="s">
        <v>90</v>
      </c>
      <c r="S1" s="135" t="s">
        <v>146</v>
      </c>
      <c r="T1" s="126" t="s">
        <v>122</v>
      </c>
      <c r="U1" s="136" t="s">
        <v>232</v>
      </c>
      <c r="V1" s="136" t="s">
        <v>288</v>
      </c>
      <c r="W1" s="136" t="s">
        <v>305</v>
      </c>
      <c r="X1" s="137" t="s">
        <v>276</v>
      </c>
      <c r="Y1" s="137" t="s">
        <v>277</v>
      </c>
      <c r="Z1" s="138" t="s">
        <v>312</v>
      </c>
      <c r="AA1" s="138" t="s">
        <v>313</v>
      </c>
      <c r="AB1" s="135" t="s">
        <v>45</v>
      </c>
      <c r="AC1" s="127" t="s">
        <v>191</v>
      </c>
      <c r="AD1" s="139" t="s">
        <v>332</v>
      </c>
      <c r="AE1" s="127" t="s">
        <v>262</v>
      </c>
      <c r="AF1" s="127" t="s">
        <v>183</v>
      </c>
      <c r="AG1" s="127" t="s">
        <v>188</v>
      </c>
      <c r="AH1" s="127" t="s">
        <v>192</v>
      </c>
      <c r="AI1" s="127" t="s">
        <v>193</v>
      </c>
      <c r="AJ1" s="127" t="s">
        <v>239</v>
      </c>
      <c r="AK1" s="134" t="s">
        <v>327</v>
      </c>
      <c r="AL1" s="134" t="s">
        <v>326</v>
      </c>
      <c r="AM1" s="134" t="s">
        <v>340</v>
      </c>
      <c r="AN1" s="134" t="s">
        <v>328</v>
      </c>
    </row>
    <row r="2" spans="1:40" hidden="1" x14ac:dyDescent="0.25">
      <c r="A2" s="7" t="str">
        <f>Veic.Leves!F3</f>
        <v xml:space="preserve"> , , PL.: , CH.: </v>
      </c>
      <c r="B2" s="7" t="str">
        <f>""
&amp;IF(Veic.Leves!E3="","","Referência Local: "&amp;Veic.Leves!E3)
&amp;IF(Veic.Leves!Q3="","","&lt;br&gt;Marca: "&amp;Veic.Leves!Q3)
&amp;IF(Veic.Leves!R3="","","&lt;br&gt;Modelo: "&amp;Veic.Leves!R3)
&amp;IF(Veic.Leves!S3="","","&lt;br&gt;Ano Fab/Modelo: "&amp;Veic.Leves!S3)
&amp;IF(Veic.Leves!T3="","","&lt;br&gt;Placa: "&amp;Veic.Leves!T3)
&amp;IF(Veic.Leves!AD3="","","&lt;br&gt;Quilometragem acima de: "&amp;Veic.Leves!AD3)
&amp;IF(Veic.Leves!AE3="","","&lt;br&gt;Obs da quilometragem: "&amp;Veic.Leves!AE3)
&amp;IF(Veic.Leves!W3="","","&lt;br&gt;Cor: "&amp;Veic.Leves!W3)
&amp;IF(Veic.Leves!X3="","","&lt;br&gt;Combustível: "&amp;Veic.Leves!X3)
&amp;IF(Veic.Leves!U3="","","&lt;br&gt;Chassi: "&amp;TRIM(Veic.Leves!U3))
&amp;IF(AND(Veic.Leves!AC3="", Veic.Leves!AG3="", Veic.Leves!AH3="", Veic.Leves!AI3="", Veic.Leves!AJ3="", Veic.Leves!AK3="", Veic.Leves!AL3="", Veic.Leves!AM3=""),"","&lt;br&gt;&lt;br&gt;Acessórios&lt;br&gt;")
&amp;IF(Veic.Leves!AC3="","","&lt;br&gt;Nº de Portas: "&amp;Veic.Leves!AC3)
&amp;IF(Veic.Leves!AG3="","","&lt;br&gt;Câmbio: "&amp;Veic.Leves!AG3)
&amp;IF(Veic.Leves!AH3="","","&lt;br&gt;Direção: "&amp;Veic.Leves!AH3)
&amp;IF(Veic.Leves!AI3="","","&lt;br&gt;Ar condicionado: "&amp;Veic.Leves!AI3)
&amp;IF(Veic.Leves!AJ3="","","&lt;br&gt;Vidros: "&amp;Veic.Leves!AJ3)
&amp;IF(Veic.Leves!AK3="","","&lt;br&gt;Rodas: "&amp;Veic.Leves!AK3)
&amp;IF(Veic.Leves!AL3="","","&lt;br&gt;Bancos: "&amp;Veic.Leves!AL3)
&amp;IF(Veic.Leves!AM3="","","&lt;br&gt;Aparelho de Som: "&amp;Veic.Leves!AM3)
&amp;IF(AND(Veic.Leves!AF3="",Veic.Leves!AN3="", Veic.Leves!AO3="", Veic.Leves!AP3="", Veic.Leves!AQ3=""),"","&lt;br&gt;&lt;br&gt;Condições Gerais&lt;br&gt;")
&amp;IF(Veic.Leves!AF3="","","&lt;br&gt;Motor: "&amp;Veic.Leves!AF3)
&amp;IF(Veic.Leves!AN3="","","&lt;br&gt;Pintura: "&amp;Veic.Leves!AN3)
&amp;IF(Veic.Leves!AO3="","","&lt;br&gt;Lataria: "&amp;Veic.Leves!AO3)
&amp;IF(Veic.Leves!AP3="","","&lt;br&gt;Tapeçaria: "&amp;Veic.Leves!AP3)
&amp;IF(Veic.Leves!AQ3="","","&lt;br&gt;Pneus: "&amp;Veic.Leves!AQ3)
&amp;IF(Veic.Leves!AR3="","&lt;br&gt;&lt;br&gt;","&lt;br&gt;&lt;br&gt;Observações: &lt;br&gt;&lt;br&gt;"
&amp;SUBSTITUTE(Veic.Leves!AR3,CHAR(10),"&lt;br&gt;") &amp; "&lt;br&gt;&lt;br&gt;")
&amp;IF(U2="Comprador",MID(Listas!$E$71,1,262)&amp;IF(U2="Comprador",TEXT(O2,"R$0.0,00"))&amp;MID(Listas!$E$71,263,114),"&lt;br&gt;&lt;br&gt;")
&amp;IF(U2="Vendedor",MID(Listas!$F$72,1,297),"")
&amp;IF(V2="Sim",MID(Listas!$I$71,1,123),"")
&amp;IF(Z2=0,"",MID(Listas!$G$71,1,231)&amp;Z2&amp;MID(Listas!$G$71,232,59)&amp;"&lt;br&gt;&lt;br&gt;")
&amp;IF(AA2=0,"",MID(Listas!$H$71,1,156)&amp;AA2&amp;MID(Listas!$H$71,157,189)&amp;"&lt;br&gt;&lt;br&gt;")
&amp;IF(W2="Sim",Listas!$J$71,"")</f>
        <v>&lt;br&gt;&lt;br&gt;&lt;br&gt;&lt;br&gt;</v>
      </c>
      <c r="C2" s="68" t="str">
        <f>IF(Veic.Leves!Y3="",CONCATENATE(Veic.Leves!Z3,", ",Veic.Leves!AA3),Veic.Leves!Y3)</f>
        <v xml:space="preserve">, </v>
      </c>
      <c r="D2" s="68">
        <f>Veic.Leves!A3</f>
        <v>0</v>
      </c>
      <c r="E2" s="68"/>
      <c r="F2" s="68">
        <f t="shared" ref="F2" si="0">IF(ISBLANK(G2),1,"CONSTA UNIDADE MÉTRICA? RETIRAR OU INSERIR O FATOR MULTIPLICATIVO")</f>
        <v>1</v>
      </c>
      <c r="G2" s="68"/>
      <c r="H2" s="68">
        <f>Veic.Leves!C3</f>
        <v>0</v>
      </c>
      <c r="I2" s="68">
        <f>Veic.Leves!D3</f>
        <v>0</v>
      </c>
      <c r="J2" s="86">
        <f>Veic.Leves!I3</f>
        <v>0</v>
      </c>
      <c r="K2" s="86">
        <f>Veic.Leves!G3</f>
        <v>0</v>
      </c>
      <c r="L2" s="86">
        <f>IF(Veic.Leves!H3="",999999999999,Veic.Leves!H3)</f>
        <v>999999999999</v>
      </c>
      <c r="M2" s="68">
        <f>Veic.Leves!AX3</f>
        <v>0</v>
      </c>
      <c r="N2" s="86">
        <f>Veic.Leves!J3</f>
        <v>0</v>
      </c>
      <c r="O2" s="68">
        <f>Veic.Leves!O3</f>
        <v>0</v>
      </c>
      <c r="P2" s="68">
        <f>Veic.Leves!M3</f>
        <v>0</v>
      </c>
      <c r="Q2" s="68">
        <f>Veic.Leves!N3</f>
        <v>0</v>
      </c>
      <c r="R2" s="68"/>
      <c r="S2" s="68"/>
      <c r="T2" s="68">
        <f>Veic.Leves!E3</f>
        <v>0</v>
      </c>
      <c r="U2" s="74">
        <f>Veic.Leves!AU3</f>
        <v>0</v>
      </c>
      <c r="V2" s="74">
        <f>Veic.Leves!AY3</f>
        <v>0</v>
      </c>
      <c r="W2" s="68">
        <f>Veic.Leves!AZ3</f>
        <v>0</v>
      </c>
      <c r="X2" s="74"/>
      <c r="Y2" s="74"/>
      <c r="Z2" s="104">
        <f>Veic.Leves!BA3</f>
        <v>0</v>
      </c>
      <c r="AA2" s="104">
        <f>Veic.Leves!BB3</f>
        <v>0</v>
      </c>
      <c r="AB2" s="68">
        <f>Veic.Leves!B3</f>
        <v>0</v>
      </c>
      <c r="AC2" s="68">
        <f>Veic.Leves!AV3</f>
        <v>0</v>
      </c>
      <c r="AD2" s="68">
        <f>Veic.Leves!AT3</f>
        <v>0</v>
      </c>
      <c r="AE2" s="68" t="e">
        <f>LOOKUP(2^15,SEARCH(Listas!$L$39:$L$68,Q2),Listas!$L$39:$L$68)</f>
        <v>#N/A</v>
      </c>
      <c r="AF2" s="68" t="e">
        <f>LOOKUP(2^15,SEARCH(Listas!$M$39:$M$43,AD2),Listas!$M$39:$M$43)</f>
        <v>#N/A</v>
      </c>
      <c r="AG2" s="68" t="e">
        <f>LOOKUP(2^15,SEARCH(Listas!$N$39:$N$42,AD2),Listas!$N$39:$N$42)</f>
        <v>#N/A</v>
      </c>
      <c r="AH2" s="68" t="e">
        <f>LOOKUP(2^15,SEARCH(Listas!$P$39:$P$44,AC2),Listas!$P$39:$P$44)</f>
        <v>#N/A</v>
      </c>
      <c r="AI2" s="68" t="e">
        <f>LOOKUP(2^15,SEARCH(Listas!$O$39:$O$53,AC2),Listas!$O$39:$O$53)</f>
        <v>#N/A</v>
      </c>
      <c r="AJ2" s="68" t="e">
        <f>LOOKUP(2^15,SEARCH(Listas!$R$39:$R$43,AD2),Listas!$R$39:$R$43)</f>
        <v>#N/A</v>
      </c>
      <c r="AK2" s="68">
        <f>Veic.Leves!K3</f>
        <v>0</v>
      </c>
      <c r="AL2" s="68"/>
      <c r="AM2" s="68">
        <f>Veic.Leves!L3</f>
        <v>0</v>
      </c>
      <c r="AN2" s="68"/>
    </row>
    <row r="3" spans="1:40" hidden="1" x14ac:dyDescent="0.25">
      <c r="A3" s="31"/>
      <c r="B3" s="31"/>
      <c r="C3" s="128"/>
      <c r="D3" s="31"/>
      <c r="E3" s="31"/>
      <c r="F3" s="68"/>
      <c r="G3" s="31"/>
      <c r="H3" s="31"/>
      <c r="I3" s="31"/>
      <c r="J3" s="96"/>
      <c r="K3" s="96"/>
      <c r="L3" s="90"/>
      <c r="M3" s="31"/>
      <c r="N3" s="96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105"/>
      <c r="AA3" s="105"/>
      <c r="AB3" s="31"/>
      <c r="AC3" s="69"/>
      <c r="AD3" s="69"/>
      <c r="AE3" s="68"/>
      <c r="AF3" s="68"/>
      <c r="AG3" s="68"/>
      <c r="AH3" s="68"/>
      <c r="AI3" s="68"/>
      <c r="AJ3" s="68"/>
      <c r="AK3" s="31"/>
      <c r="AL3" s="31"/>
      <c r="AM3" s="31"/>
      <c r="AN3" s="31"/>
    </row>
    <row r="4" spans="1:40" s="30" customFormat="1" hidden="1" x14ac:dyDescent="0.25">
      <c r="A4" s="29" t="str">
        <f>'Camin.'!F3</f>
        <v xml:space="preserve">  , , PL.: , CH.: </v>
      </c>
      <c r="B4" s="29" t="str">
        <f>""
&amp;IF('Camin.'!E3="","","Referência Local: "&amp;'Camin.'!E3)
&amp;IF('Camin.'!AC3="","","&lt;br&gt;"&amp;'Camin.'!AC3)
&amp;IF('Camin.'!Q3="","","&lt;br&gt;Marca: "&amp;'Camin.'!Q3)
&amp;IF('Camin.'!R3="","","&lt;br&gt;Modelo: "&amp;'Camin.'!R3)
&amp;IF('Camin.'!S3="","","&lt;br&gt;Ano Fab/Modelo: "&amp;'Camin.'!S3)
&amp;IF('Camin.'!T3="","","&lt;br&gt;Placa: "&amp;'Camin.'!T3)
&amp;IF('Camin.'!AD3="","","&lt;br&gt;Quilometragem acima de: "&amp;'Camin.'!AD3)
&amp;IF('Camin.'!AE3="","","&lt;br&gt;Obs da quilometragem: "&amp;'Camin.'!AE3)
&amp;IF('Camin.'!W3="","","&lt;br&gt;Cor: "&amp;'Camin.'!W3)
&amp;IF('Camin.'!X3="","","&lt;br&gt;Combustível: "&amp;'Camin.'!X3)
&amp;IF('Camin.'!U3="","","&lt;br&gt;Chassi: "&amp;TRIM('Camin.'!U3))&amp;"&lt;br&gt;"
&amp;IF('Camin.'!AF3="","","&lt;br&gt;Eixos: "&amp;'Camin.'!AF3)
&amp;IF('Camin.'!AG3="","","&lt;br&gt;Tração: "&amp;'Camin.'!AG3)
&amp;IF('Camin.'!AH3="","","&lt;br&gt;Carroceria: "&amp;'Camin.'!AH3)
&amp;IF('Camin.'!AI3="","","&lt;br&gt;Cardan: "&amp;'Camin.'!AI3)
&amp;IF('Camin.'!AJ3="","","&lt;br&gt;Diferencial: "&amp;'Camin.'!AJ3)
&amp;IF('Camin.'!AL3="","","&lt;br&gt;Câmbio: "&amp;'Camin.'!AL3)
&amp;IF('Camin.'!AK3="","","&lt;br&gt;Motor: "&amp;'Camin.'!AK3)
&amp;IF('Camin.'!AP3="","","&lt;br&gt;Bancos: "&amp;'Camin.'!AP3)
&amp;IF(AND('Camin.'!AN3="", 'Camin.'!AO3="", 'Camin.'!AM3="", 'Camin.'!AQ3="", 'Camin.'!AR3=""),"","&lt;br&gt;&lt;br&gt;Condições Gerais&lt;br&gt;")
&amp;IF('Camin.'!AN3="","","&lt;br&gt;Pintura: "&amp;'Camin.'!AN3)
&amp;IF('Camin.'!AO3="","","&lt;br&gt;Lataria: "&amp;'Camin.'!AO3)
&amp;IF('Camin.'!AM3="","","&lt;br&gt;Tapeçaria/Forração: "&amp;'Camin.'!AM3)
&amp;IF('Camin.'!AQ3="","","&lt;br&gt;Qtd. de Pneus: "&amp;'Camin.'!AQ3)
&amp;IF('Camin.'!AR3="","","&lt;br&gt;Estado dos Pneus: "&amp;'Camin.'!AR3)
&amp;IF('Camin.'!AS3="","&lt;br&gt;&lt;br&gt;","&lt;br&gt;&lt;br&gt;Observações: &lt;br&gt;&lt;br&gt;"&amp;SUBSTITUTE('Camin.'!AS3,CHAR(10),"&lt;br&gt;") &amp;"&lt;br&gt;&lt;br&gt;")
&amp;IF(U4="Comprador",MID(Listas!$E$71,1,266)&amp;IF(U4="Comprador",TEXT(O4,"R$0.0,00"))&amp;MID(Listas!$E$71,267,114),"&lt;br&gt;&lt;br&gt;")
&amp;IF(U4="Vendedor",MID(Listas!$F$72,1,297),"")
&amp;IF(V4="Sim",MID(Listas!$I$71,1,123),"")
&amp;IF(Z4=0,"",MID(Listas!$G$71,1,231)&amp;Z4&amp;MID(Listas!$G$71,232,59)&amp;"&lt;br&gt;&lt;br&gt;")
&amp;IF(AA4=0,"",MID(Listas!$H$71,1,156)&amp;AA4&amp;MID(Listas!$H$71,157,189)&amp;"&lt;br&gt;&lt;br&gt;")
&amp;IF(W4="Sim",Listas!$J$71,"")</f>
        <v>&lt;br&gt;&lt;br&gt;&lt;br&gt;&lt;br&gt;&lt;br&gt;</v>
      </c>
      <c r="C4" s="129" t="str">
        <f>IF('Camin.'!Y3="",CONCATENATE('Camin.'!Z3,", ",'Camin.'!AA3),'Camin.'!Y3)</f>
        <v xml:space="preserve">, </v>
      </c>
      <c r="D4" s="29">
        <f>'Camin.'!A3</f>
        <v>0</v>
      </c>
      <c r="E4" s="29"/>
      <c r="F4" s="68">
        <f t="shared" ref="F4" si="1">IF(ISBLANK(G4),1,"CONSTA UNIDADE MÉTRICA? RETIRAR OU INSERIR O FATOR MULTIPLICATIVO")</f>
        <v>1</v>
      </c>
      <c r="G4" s="29"/>
      <c r="H4" s="29">
        <f>'Camin.'!C3</f>
        <v>0</v>
      </c>
      <c r="I4" s="29">
        <f>'Camin.'!D3</f>
        <v>0</v>
      </c>
      <c r="J4" s="97">
        <f>'Camin.'!I3</f>
        <v>0</v>
      </c>
      <c r="K4" s="97">
        <f>'Camin.'!G3</f>
        <v>0</v>
      </c>
      <c r="L4" s="91">
        <f>IF('Camin.'!H3="",999999999999,'Camin.'!H3)</f>
        <v>999999999999</v>
      </c>
      <c r="M4" s="29">
        <f>'Camin.'!AY3</f>
        <v>0</v>
      </c>
      <c r="N4" s="97">
        <f>'Camin.'!J3</f>
        <v>0</v>
      </c>
      <c r="O4" s="29">
        <f>'Camin.'!O3</f>
        <v>0</v>
      </c>
      <c r="P4" s="29">
        <f>'Camin.'!M3</f>
        <v>0</v>
      </c>
      <c r="Q4" s="29">
        <f>'Camin.'!N3</f>
        <v>0</v>
      </c>
      <c r="R4" s="29"/>
      <c r="S4" s="29"/>
      <c r="T4" s="29">
        <f>'Camin.'!E3</f>
        <v>0</v>
      </c>
      <c r="U4" s="29">
        <f>'Camin.'!AV3</f>
        <v>0</v>
      </c>
      <c r="V4" s="29">
        <f>'Camin.'!AZ3</f>
        <v>0</v>
      </c>
      <c r="W4" s="29">
        <f>'Camin.'!BA3</f>
        <v>0</v>
      </c>
      <c r="X4" s="29"/>
      <c r="Y4" s="29"/>
      <c r="Z4" s="106">
        <f>'Camin.'!BB3</f>
        <v>0</v>
      </c>
      <c r="AA4" s="106">
        <f>'Camin.'!BC3</f>
        <v>0</v>
      </c>
      <c r="AB4" s="29">
        <f>'Camin.'!B3</f>
        <v>0</v>
      </c>
      <c r="AC4" s="68">
        <f>'Camin.'!AW3</f>
        <v>0</v>
      </c>
      <c r="AD4" s="68">
        <f>'Camin.'!AU3</f>
        <v>0</v>
      </c>
      <c r="AE4" s="68" t="e">
        <f>LOOKUP(2^15,SEARCH(Listas!$L$39:$L$68,Q4),Listas!$L$39:$L$68)</f>
        <v>#N/A</v>
      </c>
      <c r="AF4" s="68" t="e">
        <f>LOOKUP(2^15,SEARCH(Listas!$M$39:$M$43,AD4),Listas!$M$39:$M$43)</f>
        <v>#N/A</v>
      </c>
      <c r="AG4" s="68" t="e">
        <f>LOOKUP(2^15,SEARCH(Listas!$N$39:$N$42,AD4),Listas!$N$39:$N$42)</f>
        <v>#N/A</v>
      </c>
      <c r="AH4" s="68" t="e">
        <f>LOOKUP(2^15,SEARCH(Listas!$P$39:$P$44,AC4),Listas!$P$39:$P$44)</f>
        <v>#N/A</v>
      </c>
      <c r="AI4" s="68" t="e">
        <f>LOOKUP(2^15,SEARCH(Listas!$O$39:$O$53,AC4),Listas!$O$39:$O$53)</f>
        <v>#N/A</v>
      </c>
      <c r="AJ4" s="68" t="e">
        <f>LOOKUP(2^15,SEARCH(Listas!$R$39:$R$43,AD4),Listas!$R$39:$R$43)</f>
        <v>#N/A</v>
      </c>
      <c r="AK4" s="29">
        <f>'Camin.'!K3</f>
        <v>0</v>
      </c>
      <c r="AL4" s="29"/>
      <c r="AM4" s="29">
        <f>'Camin.'!L3</f>
        <v>0</v>
      </c>
      <c r="AN4" s="29"/>
    </row>
    <row r="5" spans="1:40" hidden="1" x14ac:dyDescent="0.25">
      <c r="A5" s="31"/>
      <c r="B5" s="31"/>
      <c r="C5" s="128"/>
      <c r="D5" s="31"/>
      <c r="E5" s="31"/>
      <c r="F5" s="68"/>
      <c r="G5" s="31"/>
      <c r="H5" s="31"/>
      <c r="I5" s="31"/>
      <c r="J5" s="96"/>
      <c r="K5" s="96"/>
      <c r="L5" s="90"/>
      <c r="M5" s="31"/>
      <c r="N5" s="96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105"/>
      <c r="AA5" s="105"/>
      <c r="AB5" s="31"/>
      <c r="AC5" s="69"/>
      <c r="AD5" s="69"/>
      <c r="AE5" s="68"/>
      <c r="AF5" s="68"/>
      <c r="AG5" s="68"/>
      <c r="AH5" s="68"/>
      <c r="AI5" s="68"/>
      <c r="AJ5" s="68"/>
      <c r="AK5" s="31"/>
      <c r="AL5" s="31"/>
      <c r="AM5" s="31"/>
      <c r="AN5" s="31"/>
    </row>
    <row r="6" spans="1:40" hidden="1" x14ac:dyDescent="0.25">
      <c r="A6" s="7" t="str">
        <f>Ônib.!F3</f>
        <v xml:space="preserve">  , , PL.: , CH.: </v>
      </c>
      <c r="B6" s="7" t="str">
        <f>""
&amp;IF(Ônib.!E3="","","Referência Local: "&amp;Ônib.!E3)
&amp;IF(Ônib.!AC3="","","&lt;br&gt;"&amp;Ônib.!AC3)
&amp;IF(Ônib.!Q3="","","&lt;br&gt;Marca: "&amp;Ônib.!Q3)
&amp;IF(Ônib.!R3="","","&lt;br&gt;Modelo: "&amp;Ônib.!R3)
&amp;IF(Ônib.!S3="","","&lt;br&gt;Ano Fab/Modelo: "&amp;Ônib.!S3)
&amp;IF(Ônib.!T3="","","&lt;br&gt;Placa: "&amp;Ônib.!T3)
&amp;IF(Ônib.!AD3="","","&lt;br&gt;Quilometragem acima de: "&amp;Ônib.!AD3)
&amp;IF(Ônib.!AE3="","","&lt;br&gt;Obs da quilometragem: "&amp;Ônib.!AE3)
&amp;IF(Ônib.!W3="","","&lt;br&gt;Cor: "&amp;Ônib.!W3)
&amp;IF(Ônib.!X3="","","&lt;br&gt;Combustível: "&amp;Ônib.!X3)
&amp;IF(Ônib.!U3="","","&lt;br&gt;Chassi: "&amp;TRIM(Ônib.!U3))
&amp;IF(Ônib.!AG3="","","&lt;br&gt;Câmbio: "&amp;Ônib.!AG3)
&amp;IF(Ônib.!AF3="","","&lt;br&gt;Motor: "&amp;Ônib.!AF3)
&amp;IF(Ônib.!AJ3="","","&lt;br&gt;Bancos: "&amp;Ônib.!AJ3)
&amp;IF(Ônib.!AN3="","","&lt;br&gt;Urbano ou Rodoviário: "&amp;Ônib.!AN3)
&amp;IF(Ônib.!AO3="","","&lt;br&gt;Quantidade de Lugares: "&amp;Ônib.!AO3)
&amp;IF(AND(Ônib.!AH3="", Ônib.!AI3="", Ônib.!AK3="", Ônib.!AL3="", Ônib.!AM3=""),"","&lt;br&gt;&lt;br&gt;Condições Gerais&lt;br&gt;")
&amp;IF(Ônib.!AH3="","","&lt;br&gt;Pintura: "&amp;Ônib.!AH3)
&amp;IF(Ônib.!AI3="","","&lt;br&gt;Lataria: "&amp;Ônib.!AI3)
&amp;IF(Ônib.!AK3="","","&lt;br&gt;Tapeçaria: "&amp;Ônib.!AK3)
&amp;IF(Ônib.!AL3="","","&lt;br&gt;Qtd. de Pneus: "&amp;Ônib.!AL3)
&amp;IF(Ônib.!AM3="","","&lt;br&gt;Estado dos Pneus: "&amp;Ônib.!AM3)
&amp;IF(Ônib.!AP3="","&lt;br&gt;&lt;br&gt;","&lt;br&gt;&lt;br&gt;Observações:&lt;br&gt;&lt;br&gt;"&amp;SUBSTITUTE(Ônib.!AP3,CHAR(10),"&lt;br&gt;") &amp; "&lt;br&gt;&lt;br&gt;")
&amp;IF(U6="Comprador",MID(Listas!$E$71,1,266)&amp;IF(U6="Comprador",TEXT(O6,"R$0.0,00"))&amp;MID(Listas!$E$71,267,114),"&lt;br&gt;&lt;br&gt;")
&amp;IF(U6="Vendedor",MID(Listas!$F$72,1,297),"")
&amp;IF(V6="Sim",MID(Listas!$I$71,1,123),"")
&amp;IF(Z6=0,"",MID(Listas!$G$71,1,231)&amp;Z6&amp;MID(Listas!$G$71,232,59)&amp;"&lt;br&gt;&lt;br&gt;")
&amp;IF(AA6=0,"",MID(Listas!$H$71,1,156)&amp;AA6&amp;MID(Listas!$H$71,157,189)&amp;"&lt;br&gt;&lt;br&gt;")
&amp;IF(W6="Sim",Listas!$J$71,"")</f>
        <v>&lt;br&gt;&lt;br&gt;&lt;br&gt;&lt;br&gt;</v>
      </c>
      <c r="C6" s="130" t="str">
        <f>IF(Ônib.!Y3="",CONCATENATE(Ônib.!Z3,", ",Ônib.!AA3),Ônib.!Y3)</f>
        <v xml:space="preserve">, </v>
      </c>
      <c r="D6" s="7">
        <f>Ônib.!A3</f>
        <v>0</v>
      </c>
      <c r="E6" s="7"/>
      <c r="F6" s="68">
        <f t="shared" ref="F6" si="2">IF(ISBLANK(G6),1,"CONSTA UNIDADE MÉTRICA? RETIRAR OU INSERIR O FATOR MULTIPLICATIVO")</f>
        <v>1</v>
      </c>
      <c r="G6" s="7"/>
      <c r="H6" s="7">
        <f>Ônib.!C3</f>
        <v>0</v>
      </c>
      <c r="I6" s="7">
        <f>Ônib.!D3</f>
        <v>0</v>
      </c>
      <c r="J6" s="98">
        <f>Ônib.!I3</f>
        <v>0</v>
      </c>
      <c r="K6" s="98">
        <f>Ônib.!G3</f>
        <v>0</v>
      </c>
      <c r="L6" s="92">
        <f>IF(Ônib.!H3="",999999999999,Ônib.!H3)</f>
        <v>999999999999</v>
      </c>
      <c r="M6" s="7">
        <f>Ônib.!AV3</f>
        <v>0</v>
      </c>
      <c r="N6" s="98">
        <f>Ônib.!J3</f>
        <v>0</v>
      </c>
      <c r="O6" s="7">
        <f>Ônib.!O3</f>
        <v>0</v>
      </c>
      <c r="P6" s="7">
        <f>Ônib.!M3</f>
        <v>0</v>
      </c>
      <c r="Q6" s="7">
        <f>Ônib.!N3</f>
        <v>0</v>
      </c>
      <c r="R6" s="7"/>
      <c r="S6" s="7"/>
      <c r="T6" s="7">
        <f>Ônib.!E3</f>
        <v>0</v>
      </c>
      <c r="U6" s="7">
        <f>Ônib.!AS3</f>
        <v>0</v>
      </c>
      <c r="V6" s="7">
        <f>Ônib.!AW3</f>
        <v>0</v>
      </c>
      <c r="W6" s="7">
        <f>Ônib.!AX3</f>
        <v>0</v>
      </c>
      <c r="X6" s="7"/>
      <c r="Y6" s="7"/>
      <c r="Z6" s="107">
        <f>Ônib.!AY3</f>
        <v>0</v>
      </c>
      <c r="AA6" s="107">
        <f>Ônib.!AZ3</f>
        <v>0</v>
      </c>
      <c r="AB6" s="7">
        <f>Ônib.!B3</f>
        <v>0</v>
      </c>
      <c r="AC6" s="68">
        <f>Ônib.!AT3</f>
        <v>0</v>
      </c>
      <c r="AD6" s="68">
        <f>Ônib.!AR3</f>
        <v>0</v>
      </c>
      <c r="AE6" s="68" t="e">
        <f>LOOKUP(2^15,SEARCH(Listas!$L$39:$L$68,Q6),Listas!$L$39:$L$68)</f>
        <v>#N/A</v>
      </c>
      <c r="AF6" s="68" t="e">
        <f>LOOKUP(2^15,SEARCH(Listas!$M$39:$M$43,AD6),Listas!$M$39:$M$43)</f>
        <v>#N/A</v>
      </c>
      <c r="AG6" s="68" t="e">
        <f>LOOKUP(2^15,SEARCH(Listas!$N$39:$N$42,AD6),Listas!$N$39:$N$42)</f>
        <v>#N/A</v>
      </c>
      <c r="AH6" s="68" t="e">
        <f>LOOKUP(2^15,SEARCH(Listas!$P$39:$P$44,AC6),Listas!$P$39:$P$44)</f>
        <v>#N/A</v>
      </c>
      <c r="AI6" s="68" t="e">
        <f>LOOKUP(2^15,SEARCH(Listas!$O$39:$O$53,AC6),Listas!$O$39:$O$53)</f>
        <v>#N/A</v>
      </c>
      <c r="AJ6" s="68" t="e">
        <f>LOOKUP(2^15,SEARCH(Listas!$R$39:$R$43,AD6),Listas!$R$39:$R$43)</f>
        <v>#N/A</v>
      </c>
      <c r="AK6" s="7">
        <f>Ônib.!K3</f>
        <v>0</v>
      </c>
      <c r="AL6" s="7"/>
      <c r="AM6" s="7">
        <f>Ônib.!L3</f>
        <v>0</v>
      </c>
      <c r="AN6" s="7"/>
    </row>
    <row r="7" spans="1:40" hidden="1" x14ac:dyDescent="0.25">
      <c r="A7" s="32"/>
      <c r="B7" s="32"/>
      <c r="C7" s="128"/>
      <c r="D7" s="31"/>
      <c r="E7" s="31"/>
      <c r="F7" s="68"/>
      <c r="G7" s="31"/>
      <c r="H7" s="32"/>
      <c r="I7" s="31"/>
      <c r="J7" s="96"/>
      <c r="K7" s="96"/>
      <c r="L7" s="90"/>
      <c r="M7" s="31"/>
      <c r="N7" s="96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108"/>
      <c r="AA7" s="108"/>
      <c r="AB7" s="32"/>
      <c r="AC7" s="70"/>
      <c r="AD7" s="70"/>
      <c r="AE7" s="68"/>
      <c r="AF7" s="68"/>
      <c r="AG7" s="68"/>
      <c r="AH7" s="68"/>
      <c r="AI7" s="68"/>
      <c r="AJ7" s="68"/>
      <c r="AK7" s="31"/>
      <c r="AL7" s="31"/>
      <c r="AM7" s="31"/>
      <c r="AN7" s="31"/>
    </row>
    <row r="8" spans="1:40" s="60" customFormat="1" hidden="1" x14ac:dyDescent="0.25">
      <c r="A8" s="59" t="str">
        <f>Semirreb.Reb!F3</f>
        <v xml:space="preserve">  , , PL.: , CH.: </v>
      </c>
      <c r="B8" s="57" t="str">
        <f>""
&amp;IF(Semirreb.Reb!E3="","","Referência Local: "&amp;Semirreb.Reb!E3)
&amp;IF(Semirreb.Reb!AA3="","","&lt;br&gt;"&amp;Semirreb.Reb!AA3)
&amp;IF(Semirreb.Reb!O3="","","&lt;br&gt;Marca: "&amp;Semirreb.Reb!O3)
&amp;IF(Semirreb.Reb!P3="","","&lt;br&gt;Modelo: "&amp;Semirreb.Reb!P3)
&amp;IF(Semirreb.Reb!Q3="","","&lt;br&gt;Ano Fab/Modelo: "&amp;Semirreb.Reb!Q3)
&amp;IF(Semirreb.Reb!R3="","","&lt;br&gt;Placa: "&amp;Semirreb.Reb!R3)
&amp;IF(Semirreb.Reb!S3="","","&lt;br&gt;Chassi: "&amp;TRIM(Semirreb.Reb!S3))
&amp;IF(AND(Semirreb.Reb!AB3="", Semirreb.Reb!AE3="", Semirreb.Reb!AF3="", Semirreb.Reb!AG3=""),"","&lt;br&gt;")
&amp;IF(Semirreb.Reb!AB3="","","&lt;br&gt;Eixos: "&amp;Semirreb.Reb!AB3)
&amp;IF(Semirreb.Reb!AC3="","","&lt;br&gt;Carroceria: "&amp;Semirreb.Reb!AC3)
&amp;IF(Semirreb.Reb!AD3="","","&lt;br&gt;Medidas: "&amp;Semirreb.Reb!AD3)
&amp;IF(Semirreb.Reb!AE3="","","&lt;br&gt;Lataria/Pintura: "&amp;Semirreb.Reb!AE3)
&amp;IF(Semirreb.Reb!AF3="","","&lt;br&gt;Qtd. de Pneus: "&amp;Semirreb.Reb!AF3)
&amp;IF(Semirreb.Reb!AG3="","","&lt;br&gt;Estado dos Pneus: "&amp;Semirreb.Reb!AG3)
&amp;IF(Semirreb.Reb!AH3="","&lt;br&gt;&lt;br&gt;","&lt;br&gt;&lt;br&gt;Observações: &lt;br&gt;&lt;br&gt;"&amp;SUBSTITUTE(Semirreb.Reb!AH3, CHAR(10), "&lt;br&gt;") &amp;"&lt;br&gt;&lt;br&gt;")
&amp;IF(U8="Comprador",MID(Listas!$E$71,1,266)&amp;IF(U8="Comprador",TEXT(O8,"R$0.0,00"))&amp;MID(Listas!$E$71,267,114),"&lt;br&gt;&lt;br&gt;")
&amp;IF(U8="Vendedor",MID(Listas!$F$72,1,297),"")
&amp;IF(V8="Sim",MID(Listas!$I$71,1,123),"")
&amp;IF(Z8=0,"",MID(Listas!$G$71,1,231)&amp;Z8&amp;MID(Listas!$G$71,232,59)&amp;"&lt;br&gt;&lt;br&gt;")
&amp;IF(AA8=0,"",MID(Listas!$H$71,1,156)&amp;AA8&amp;MID(Listas!$H$71,157,189)&amp;"&lt;br&gt;&lt;br&gt;")
&amp;IF(W8="Sim",Listas!$J$71,"")</f>
        <v>&lt;br&gt;&lt;br&gt;&lt;br&gt;&lt;br&gt;</v>
      </c>
      <c r="C8" s="131" t="str">
        <f>IF(Semirreb.Reb!W3="",CONCATENATE(Semirreb.Reb!X3,", ",Semirreb.Reb!Y3),Semirreb.Reb!W3)</f>
        <v xml:space="preserve">, </v>
      </c>
      <c r="D8" s="57">
        <f>Semirreb.Reb!A3</f>
        <v>0</v>
      </c>
      <c r="E8" s="57"/>
      <c r="F8" s="68">
        <f t="shared" ref="F8" si="3">IF(ISBLANK(G8),1,"CONSTA UNIDADE MÉTRICA? RETIRAR OU INSERIR O FATOR MULTIPLICATIVO")</f>
        <v>1</v>
      </c>
      <c r="G8" s="57"/>
      <c r="H8" s="58">
        <f>Semirreb.Reb!C3</f>
        <v>0</v>
      </c>
      <c r="I8" s="57">
        <f>Semirreb.Reb!D3</f>
        <v>0</v>
      </c>
      <c r="J8" s="99">
        <f>Semirreb.Reb!I3</f>
        <v>0</v>
      </c>
      <c r="K8" s="99">
        <f>Semirreb.Reb!G3</f>
        <v>0</v>
      </c>
      <c r="L8" s="93">
        <f>IF(Semirreb.Reb!H3="",999999999999,Semirreb.Reb!H3)</f>
        <v>999999999999</v>
      </c>
      <c r="M8" s="57">
        <f>Semirreb.Reb!AN3</f>
        <v>0</v>
      </c>
      <c r="N8" s="99">
        <f>Semirreb.Reb!J3</f>
        <v>0</v>
      </c>
      <c r="O8" s="57">
        <f>Semirreb.Reb!M3</f>
        <v>0</v>
      </c>
      <c r="P8" s="57">
        <f>Semirreb.Reb!K3</f>
        <v>0</v>
      </c>
      <c r="Q8" s="58">
        <f>Semirreb.Reb!L3</f>
        <v>0</v>
      </c>
      <c r="R8" s="57"/>
      <c r="S8" s="57"/>
      <c r="T8" s="58">
        <f>Semirreb.Reb!E3</f>
        <v>0</v>
      </c>
      <c r="U8" s="57">
        <f>Semirreb.Reb!AK3</f>
        <v>0</v>
      </c>
      <c r="V8" s="57">
        <f>Semirreb.Reb!AO3</f>
        <v>0</v>
      </c>
      <c r="W8" s="57">
        <f>Semirreb.Reb!AP3</f>
        <v>0</v>
      </c>
      <c r="X8" s="57"/>
      <c r="Y8" s="57"/>
      <c r="Z8" s="109">
        <f>Semirreb.Reb!AQ3</f>
        <v>0</v>
      </c>
      <c r="AA8" s="109">
        <f>Semirreb.Reb!AR3</f>
        <v>0</v>
      </c>
      <c r="AB8" s="57">
        <f>Semirreb.Reb!B3</f>
        <v>0</v>
      </c>
      <c r="AC8" s="68">
        <f>Semirreb.Reb!AL3</f>
        <v>0</v>
      </c>
      <c r="AD8" s="68">
        <f>Semirreb.Reb!AJ3</f>
        <v>0</v>
      </c>
      <c r="AE8" s="68" t="e">
        <f>LOOKUP(2^15,SEARCH(Listas!$L$39:$L$68,Q8),Listas!$L$39:$L$68)</f>
        <v>#N/A</v>
      </c>
      <c r="AF8" s="68" t="e">
        <f>LOOKUP(2^15,SEARCH(Listas!$M$39:$M$43,AD8),Listas!$M$39:$M$43)</f>
        <v>#N/A</v>
      </c>
      <c r="AG8" s="68" t="e">
        <f>LOOKUP(2^15,SEARCH(Listas!$N$39:$N$42,AD8),Listas!$N$39:$N$42)</f>
        <v>#N/A</v>
      </c>
      <c r="AH8" s="68" t="e">
        <f>LOOKUP(2^15,SEARCH(Listas!$P$39:$P$44,AC8),Listas!$P$39:$P$44)</f>
        <v>#N/A</v>
      </c>
      <c r="AI8" s="68" t="e">
        <f>LOOKUP(2^15,SEARCH(Listas!$O$39:$O$53,AC8),Listas!$O$39:$O$53)</f>
        <v>#N/A</v>
      </c>
      <c r="AJ8" s="68" t="e">
        <f>LOOKUP(2^15,SEARCH(Listas!$R$39:$R$43,AD8),Listas!$R$39:$R$43)</f>
        <v>#N/A</v>
      </c>
      <c r="AK8" s="57"/>
      <c r="AL8" s="57"/>
      <c r="AM8" s="57"/>
      <c r="AN8" s="57"/>
    </row>
    <row r="9" spans="1:40" s="30" customFormat="1" hidden="1" x14ac:dyDescent="0.25">
      <c r="A9" s="31"/>
      <c r="B9" s="31"/>
      <c r="C9" s="128"/>
      <c r="D9" s="31"/>
      <c r="E9" s="31"/>
      <c r="F9" s="68"/>
      <c r="G9" s="31"/>
      <c r="H9" s="34"/>
      <c r="I9" s="31"/>
      <c r="J9" s="96"/>
      <c r="K9" s="96"/>
      <c r="L9" s="90"/>
      <c r="M9" s="31"/>
      <c r="N9" s="96"/>
      <c r="O9" s="31"/>
      <c r="P9" s="31"/>
      <c r="Q9" s="34"/>
      <c r="R9" s="31"/>
      <c r="S9" s="31"/>
      <c r="T9" s="34"/>
      <c r="U9" s="31"/>
      <c r="V9" s="31"/>
      <c r="W9" s="31"/>
      <c r="X9" s="31"/>
      <c r="Y9" s="31"/>
      <c r="Z9" s="105"/>
      <c r="AA9" s="105"/>
      <c r="AB9" s="31"/>
      <c r="AC9" s="69"/>
      <c r="AD9" s="69"/>
      <c r="AE9" s="68"/>
      <c r="AF9" s="68"/>
      <c r="AG9" s="68"/>
      <c r="AH9" s="68"/>
      <c r="AI9" s="68"/>
      <c r="AJ9" s="68"/>
      <c r="AK9" s="31"/>
      <c r="AL9" s="31"/>
      <c r="AM9" s="31"/>
      <c r="AN9" s="31"/>
    </row>
    <row r="10" spans="1:40" s="30" customFormat="1" hidden="1" x14ac:dyDescent="0.25">
      <c r="A10" s="7" t="str">
        <f>Motos!F3</f>
        <v xml:space="preserve"> , , PL.: , CH.: </v>
      </c>
      <c r="B10" s="29" t="str">
        <f>""
&amp;IF(Motos!E3="","","Referência Local: "&amp;Motos!E3)
&amp;IF(Motos!Q3="","","&lt;br&gt;Marca: "&amp;Motos!Q3)
&amp;IF(Motos!R3="","","&lt;br&gt;Modelo: "&amp;Motos!R3)
&amp;IF(Motos!S3="","","&lt;br&gt;Ano Fab/Modelo: "&amp;Motos!S3)
&amp;IF(Motos!T3="","","&lt;br&gt;Placa: "&amp;Motos!T3)
&amp;IF(Motos!AC3="","","&lt;br&gt;Quilometragem acima de: "&amp;Motos!AC3)
&amp;IF(Motos!AD3="","","&lt;br&gt;Obs da quilometragem: "&amp;Motos!AD3)
&amp;IF(Motos!W3="","","&lt;br&gt;Cor: "&amp;Motos!W3)
&amp;IF(Motos!X3="","","&lt;br&gt;Combustível: "&amp;Motos!X3)
&amp;IF(Motos!U3="","","&lt;br&gt;Chassi: "&amp;TRIM(Motos!U3))
&amp;IF(Motos!AE3="","","&lt;br&gt;Motor: "&amp;Motos!AE3)
&amp;IF(Motos!AJ3="","","&lt;br&gt;Bancos: "&amp;Motos!AJ3)
&amp;IF(Motos!AF3="","","&lt;br&gt;Partida elétrica: "&amp;Motos!AF3)
&amp;IF(Motos!AG3="","","&lt;br&gt;Freio a Disco: "&amp;Motos!AG3)
&amp;IF(AND( Motos!AH3="", Motos!AI3="", Motos!AK3=""),"","&lt;br&gt;&lt;br&gt;Condições Gerais&lt;br&gt;")
&amp;IF(Motos!AH3="","","&lt;br&gt;Pintura: "&amp;Motos!AH3)
&amp;IF(Motos!AI3="","","&lt;br&gt;Lataria: "&amp;Motos!AI3)
&amp;IF(Motos!AK3="","","&lt;br&gt;Pneus: "&amp;Motos!AK3)
&amp;IF(Motos!AL3="","&lt;br&gt;&lt;br&gt;","&lt;br&gt;&lt;br&gt;Observações:&lt;br&gt;&lt;br&gt;"&amp;SUBSTITUTE(Motos!AL3,CHAR(10),"&lt;br&gt;" )&amp;"&lt;br&gt;&lt;br&gt;")
&amp;IF(U10="Comprador",MID(Listas!$E$71,1,266)&amp;IF(U10="Comprador",TEXT(O10,"R$0.0,00"))&amp;MID(Listas!$E$71,267,114),"&lt;br&gt;&lt;br&gt;")
&amp;IF(U10="Vendedor",MID(Listas!$F$72,1,297),"")
&amp;IF(V10="Sim",MID(Listas!$I$71,1,123),"")
&amp;IF(Z10=0,"",MID(Listas!$G$71,1,231)&amp;Z10&amp;MID(Listas!$G$71,232,59)&amp;"&lt;br&gt;&lt;br&gt;")
&amp;IF(AA10=0,"",MID(Listas!$H$71,1,156)&amp;AA10&amp;MID(Listas!$H$71,157,189)&amp;"&lt;br&gt;&lt;br&gt;")
&amp;IF(W10="Sim",Listas!$J$71,"")</f>
        <v>&lt;br&gt;&lt;br&gt;&lt;br&gt;&lt;br&gt;</v>
      </c>
      <c r="C10" s="129" t="str">
        <f>IF(Motos!Y3="",CONCATENATE(Motos!Z3,", ",Motos!AA3),Motos!Y3)</f>
        <v xml:space="preserve">, </v>
      </c>
      <c r="D10" s="29">
        <f>Motos!A3</f>
        <v>0</v>
      </c>
      <c r="E10" s="29"/>
      <c r="F10" s="68">
        <f t="shared" ref="F10" si="4">IF(ISBLANK(G10),1,"CONSTA UNIDADE MÉTRICA? RETIRAR OU INSERIR O FATOR MULTIPLICATIVO")</f>
        <v>1</v>
      </c>
      <c r="G10" s="29"/>
      <c r="H10" s="33">
        <f>Motos!C3</f>
        <v>0</v>
      </c>
      <c r="I10" s="29">
        <f>Motos!D3</f>
        <v>0</v>
      </c>
      <c r="J10" s="97">
        <f>Motos!I3</f>
        <v>0</v>
      </c>
      <c r="K10" s="97">
        <f>Motos!G3</f>
        <v>0</v>
      </c>
      <c r="L10" s="91">
        <f>IF(Motos!H3="",999999999999,Motos!H3)</f>
        <v>999999999999</v>
      </c>
      <c r="M10" s="29">
        <f>Motos!AR3</f>
        <v>0</v>
      </c>
      <c r="N10" s="97">
        <f>Motos!J3</f>
        <v>0</v>
      </c>
      <c r="O10" s="29">
        <f>Motos!O3</f>
        <v>0</v>
      </c>
      <c r="P10" s="29">
        <f>Motos!M3</f>
        <v>0</v>
      </c>
      <c r="Q10" s="33">
        <f>Motos!N3</f>
        <v>0</v>
      </c>
      <c r="R10" s="29"/>
      <c r="S10" s="29"/>
      <c r="T10" s="33">
        <f>Motos!E3</f>
        <v>0</v>
      </c>
      <c r="U10" s="29">
        <f>Motos!AO3</f>
        <v>0</v>
      </c>
      <c r="V10" s="29">
        <f>Motos!AS3</f>
        <v>0</v>
      </c>
      <c r="W10" s="29">
        <f>Motos!AT3</f>
        <v>0</v>
      </c>
      <c r="X10" s="29"/>
      <c r="Y10" s="29"/>
      <c r="Z10" s="106">
        <f>Motos!AU3</f>
        <v>0</v>
      </c>
      <c r="AA10" s="106">
        <f>Motos!AV3</f>
        <v>0</v>
      </c>
      <c r="AB10" s="29">
        <f>Motos!B3</f>
        <v>0</v>
      </c>
      <c r="AC10" s="68">
        <f>Motos!AP3</f>
        <v>0</v>
      </c>
      <c r="AD10" s="68">
        <f>Motos!AN3</f>
        <v>0</v>
      </c>
      <c r="AE10" s="68" t="e">
        <f>LOOKUP(2^15,SEARCH(Listas!$L$39:$L$68,Q10),Listas!$L$39:$L$68)</f>
        <v>#N/A</v>
      </c>
      <c r="AF10" s="68" t="e">
        <f>LOOKUP(2^15,SEARCH(Listas!$M$39:$M$43,AD10),Listas!$M$39:$M$43)</f>
        <v>#N/A</v>
      </c>
      <c r="AG10" s="68" t="e">
        <f>LOOKUP(2^15,SEARCH(Listas!$N$39:$N$42,AD10),Listas!$N$39:$N$42)</f>
        <v>#N/A</v>
      </c>
      <c r="AH10" s="68" t="e">
        <f>LOOKUP(2^15,SEARCH(Listas!$P$39:$P$44,AC10),Listas!$P$39:$P$44)</f>
        <v>#N/A</v>
      </c>
      <c r="AI10" s="68" t="e">
        <f>LOOKUP(2^15,SEARCH(Listas!$O$39:$O$53,AC10),Listas!$O$39:$O$53)</f>
        <v>#N/A</v>
      </c>
      <c r="AJ10" s="68" t="e">
        <f>LOOKUP(2^15,SEARCH(Listas!$R$39:$R$43,AD10),Listas!$R$39:$R$43)</f>
        <v>#N/A</v>
      </c>
      <c r="AK10" s="29">
        <f>Motos!K3</f>
        <v>0</v>
      </c>
      <c r="AL10" s="29"/>
      <c r="AM10" s="29">
        <f>Motos!L3</f>
        <v>0</v>
      </c>
      <c r="AN10" s="29"/>
    </row>
    <row r="11" spans="1:40" hidden="1" x14ac:dyDescent="0.25">
      <c r="A11" s="31"/>
      <c r="B11" s="31"/>
      <c r="C11" s="128"/>
      <c r="D11" s="31"/>
      <c r="E11" s="31"/>
      <c r="F11" s="68"/>
      <c r="G11" s="31"/>
      <c r="H11" s="31"/>
      <c r="I11" s="31"/>
      <c r="J11" s="96"/>
      <c r="K11" s="96"/>
      <c r="L11" s="90"/>
      <c r="M11" s="31"/>
      <c r="N11" s="96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105"/>
      <c r="AA11" s="105"/>
      <c r="AB11" s="31"/>
      <c r="AC11" s="69"/>
      <c r="AD11" s="69"/>
      <c r="AE11" s="68"/>
      <c r="AF11" s="68"/>
      <c r="AG11" s="68"/>
      <c r="AH11" s="68"/>
      <c r="AI11" s="68"/>
      <c r="AJ11" s="68"/>
      <c r="AK11" s="31"/>
      <c r="AL11" s="31"/>
      <c r="AM11" s="31"/>
      <c r="AN11" s="31"/>
    </row>
    <row r="12" spans="1:40" s="30" customFormat="1" hidden="1" x14ac:dyDescent="0.25">
      <c r="A12" s="7" t="str">
        <f>'Máq.Pes.'!F3</f>
        <v xml:space="preserve">  , SÉRIE: NÃO IDENTIFICADO</v>
      </c>
      <c r="B12" s="29" t="str">
        <f>""
&amp;IF('Máq.Pes.'!E3="","","Referência Local: "&amp;'Máq.Pes.'!E3)
&amp;IF('Máq.Pes.'!Z3="","","&lt;br&gt;Nº do ativo: "&amp;'Máq.Pes.'!Z3)
&amp;"&lt;br&gt;"
&amp;IF('Máq.Pes.'!O3="","","&lt;br&gt;"&amp;'Máq.Pes.'!O3)
&amp;IF('Máq.Pes.'!P3="","","&lt;br&gt;Marca: "&amp;'Máq.Pes.'!P3)
&amp;IF('Máq.Pes.'!Q3="","","&lt;br&gt;Modelo: "&amp;'Máq.Pes.'!Q3)
&amp;IF('Máq.Pes.'!R3="","","&lt;br&gt;Ano: "&amp;'Máq.Pes.'!R3)
&amp;IF('Máq.Pes.'!X3="","","&lt;br&gt;Capacidade: "&amp;'Máq.Pes.'!X3)
&amp;IF('Máq.Pes.'!S3="","&lt;br&gt;Série: NÃO IDENTIFICADO","&lt;br&gt;Série: "&amp;'Máq.Pes.'!S3)
&amp;IF('Máq.Pes.'!T3="","","&lt;br&gt;Horímetro: "&amp;'Máq.Pes.'!T3)
&amp;IF('Máq.Pes.'!Y3="","","&lt;br&gt;Combustível: "&amp;'Máq.Pes.'!Y3)
&amp;IF('Máq.Pes.'!W3="","","&lt;br&gt;Tração: "&amp;'Máq.Pes.'!W3)
&amp;IF(OR('Máq.Pes.'!U3="Não Testado",'Máq.Pes.'!U3=""),"", "&lt;br&gt;Mecânica/Motor: "&amp;'Máq.Pes.'!U3)
&amp;IF('Máq.Pes.'!V3="","","&lt;br&gt;Pneus (Quantidade/Estado): "&amp;'Máq.Pes.'!V3)
&amp;IF('Máq.Pes.'!AA3="","&lt;br&gt;&lt;br&gt;","&lt;br&gt;&lt;br&gt;Observações: "&amp;SUBSTITUTE('Máq.Pes.'!AA3,CHAR(10),"&lt;br&gt;")&amp;"&lt;br&gt;&lt;br&gt;")
&amp;IF(V12="Sim",MID(Listas!$I$71,1,123),"")
&amp;IF(Z12=0,"",MID(Listas!$G$71,1,231)&amp;Z12&amp;MID(Listas!$G$71,232,59)&amp;"&lt;br&gt;&lt;br&gt;")
&amp;IF(AA12=0,"",MID(Listas!$H$71,1,156)&amp;AA12&amp;MID(Listas!$H$71,157,189)&amp;"&lt;br&gt;&lt;br&gt;")
&amp;IF(W12="Sim",Listas!$J$71,"")</f>
        <v>&lt;br&gt;&lt;br&gt;Série: NÃO IDENTIFICADO&lt;br&gt;&lt;br&gt;</v>
      </c>
      <c r="C12" s="129" t="str">
        <f>IF('Máq.Pes.'!L3&lt;&gt;"",CONCATENATE('Máq.Pes.'!L3,", ",'Máq.Pes.'!M3),"")</f>
        <v/>
      </c>
      <c r="D12" s="29">
        <f>'Máq.Pes.'!A3</f>
        <v>0</v>
      </c>
      <c r="E12" s="29"/>
      <c r="F12" s="68">
        <f t="shared" ref="F12" si="5">IF(ISBLANK(G12),1,"CONSTA UNIDADE MÉTRICA? RETIRAR OU INSERIR O FATOR MULTIPLICATIVO")</f>
        <v>1</v>
      </c>
      <c r="G12" s="29"/>
      <c r="H12" s="33">
        <f>'Máq.Pes.'!C3</f>
        <v>0</v>
      </c>
      <c r="I12" s="29">
        <f>'Máq.Pes.'!D3</f>
        <v>0</v>
      </c>
      <c r="J12" s="97">
        <f>'Máq.Pes.'!I3</f>
        <v>0</v>
      </c>
      <c r="K12" s="97">
        <f>'Máq.Pes.'!G3</f>
        <v>0</v>
      </c>
      <c r="L12" s="91">
        <f>IF('Máq.Pes.'!H3="",999999999999,'Máq.Pes.'!H3)</f>
        <v>999999999999</v>
      </c>
      <c r="M12" s="29">
        <f>'Máq.Pes.'!AH3</f>
        <v>0</v>
      </c>
      <c r="N12" s="97">
        <f>'Máq.Pes.'!J3</f>
        <v>0</v>
      </c>
      <c r="O12" s="29">
        <f>'Máq.Pes.'!AE3</f>
        <v>0</v>
      </c>
      <c r="P12" s="29"/>
      <c r="Q12" s="33">
        <f>'Máq.Pes.'!AD3</f>
        <v>0</v>
      </c>
      <c r="R12" s="29"/>
      <c r="S12" s="29"/>
      <c r="T12" s="33">
        <f>'Máq.Pes.'!E3</f>
        <v>0</v>
      </c>
      <c r="U12" s="29"/>
      <c r="V12" s="29">
        <f>'Máq.Pes.'!AI3</f>
        <v>0</v>
      </c>
      <c r="W12" s="29">
        <f>'Máq.Pes.'!AJ3</f>
        <v>0</v>
      </c>
      <c r="X12" s="29"/>
      <c r="Y12" s="29"/>
      <c r="Z12" s="106">
        <f>'Máq.Pes.'!AK3</f>
        <v>0</v>
      </c>
      <c r="AA12" s="106">
        <f>'Máq.Pes.'!AM3</f>
        <v>0</v>
      </c>
      <c r="AB12" s="29">
        <f>'Máq.Pes.'!B3</f>
        <v>0</v>
      </c>
      <c r="AC12" s="68">
        <f>'Máq.Pes.'!AF3</f>
        <v>0</v>
      </c>
      <c r="AD12" s="68">
        <f>'Máq.Pes.'!AC3</f>
        <v>0</v>
      </c>
      <c r="AE12" s="68" t="e">
        <f>LOOKUP(2^15,SEARCH(Listas!$L$39:$L$68,Q12),Listas!$L$39:$L$68)</f>
        <v>#N/A</v>
      </c>
      <c r="AF12" s="68" t="e">
        <f>LOOKUP(2^15,SEARCH(Listas!$M$39:$M$43,AD12),Listas!$M$39:$M$43)</f>
        <v>#N/A</v>
      </c>
      <c r="AG12" s="68" t="e">
        <f>LOOKUP(2^15,SEARCH(Listas!$N$39:$N$42,AD12),Listas!$N$39:$N$42)</f>
        <v>#N/A</v>
      </c>
      <c r="AH12" s="68" t="e">
        <f>LOOKUP(2^15,SEARCH(Listas!$P$39:$P$44,AC12),Listas!$P$39:$P$44)</f>
        <v>#N/A</v>
      </c>
      <c r="AI12" s="68" t="e">
        <f>LOOKUP(2^15,SEARCH(Listas!$O$39:$O$53,AC12),Listas!$O$39:$O$53)</f>
        <v>#N/A</v>
      </c>
      <c r="AJ12" s="68" t="e">
        <f>LOOKUP(2^15,SEARCH(Listas!$R$39:$R$43,AD12),Listas!$R$39:$R$43)</f>
        <v>#N/A</v>
      </c>
      <c r="AK12" s="29"/>
      <c r="AL12" s="29"/>
      <c r="AM12" s="29"/>
      <c r="AN12" s="29"/>
    </row>
    <row r="13" spans="1:40" hidden="1" x14ac:dyDescent="0.25">
      <c r="A13" s="31"/>
      <c r="B13" s="31"/>
      <c r="C13" s="128"/>
      <c r="D13" s="31"/>
      <c r="E13" s="31"/>
      <c r="F13" s="31"/>
      <c r="G13" s="31"/>
      <c r="H13" s="31"/>
      <c r="I13" s="31"/>
      <c r="J13" s="96"/>
      <c r="K13" s="96"/>
      <c r="L13" s="90"/>
      <c r="M13" s="31"/>
      <c r="N13" s="96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105"/>
      <c r="AA13" s="105"/>
      <c r="AB13" s="31"/>
      <c r="AC13" s="69"/>
      <c r="AD13" s="69"/>
      <c r="AE13" s="68"/>
      <c r="AF13" s="68"/>
      <c r="AG13" s="68"/>
      <c r="AH13" s="68"/>
      <c r="AI13" s="68"/>
      <c r="AJ13" s="68"/>
      <c r="AK13" s="31"/>
      <c r="AL13" s="31"/>
      <c r="AM13" s="31"/>
      <c r="AN13" s="31"/>
    </row>
    <row r="14" spans="1:40" s="30" customFormat="1" hidden="1" x14ac:dyDescent="0.25">
      <c r="A14" s="7" t="str">
        <f>'Máq.Pes. e Máq.Equip. 1.2 '!E3</f>
        <v/>
      </c>
      <c r="B14" s="29" t="str">
        <f>""
&amp;IF('Máq.Pes. e Máq.Equip. 1.2 '!S3="","","Referência Local: "&amp; 'Máq.Pes. e Máq.Equip. 1.2 '!S3)
&amp;IF('Máq.Pes. e Máq.Equip. 1.2 '!AO3="","","&lt;br&gt;Nº do ativo: "&amp; 'Máq.Pes. e Máq.Equip. 1.2 '!AO3)
&amp;"&lt;br&gt;"
&amp;IF( AND('Máq.Pes. e Máq.Equip. 1.2 '!U3="Outros",'Máq.Pes. e Máq.Equip. 1.2 '!T3=TRUE),"SUCATA DE "&amp;'Máq.Pes. e Máq.Equip. 1.2 '!V3,
IF( AND('Máq.Pes. e Máq.Equip. 1.2 '!U3="Outros",'Máq.Pes. e Máq.Equip. 1.2 '!T3=FALSE),'Máq.Pes. e Máq.Equip. 1.2 '!V3,
IF( AND('Máq.Pes. e Máq.Equip. 1.2 '!U3&lt;&gt;"Outros",'Máq.Pes. e Máq.Equip. 1.2 '!T3=TRUE),"SUCATA DE "&amp;'Máq.Pes. e Máq.Equip. 1.2 '!U3,
IF( AND('Máq.Pes. e Máq.Equip. 1.2 '!U3&lt;&gt;"Outros",'Máq.Pes. e Máq.Equip. 1.2 '!T3=FALSE),'Máq.Pes. e Máq.Equip. 1.2 '!U3,""))))
&amp;IF( 'Máq.Pes. e Máq.Equip. 1.2 '!W3="","","&lt;br&gt;Marca: "&amp; 'Máq.Pes. e Máq.Equip. 1.2 '!W3)
&amp;IF( 'Máq.Pes. e Máq.Equip. 1.2 '!X3="","","&lt;br&gt;Modelo: "&amp; 'Máq.Pes. e Máq.Equip. 1.2 '!X3)
&amp;IF( 'Máq.Pes. e Máq.Equip. 1.2 '!AA3="","","&lt;br&gt;Tipo: "&amp; 'Máq.Pes. e Máq.Equip. 1.2 '!AA3)
&amp;IF( 'Máq.Pes. e Máq.Equip. 1.2 '!Y3="","","&lt;br&gt;Ano: "&amp; 'Máq.Pes. e Máq.Equip. 1.2 '!Y3)
&amp;IF( 'Máq.Pes. e Máq.Equip. 1.2 '!AN3="","","&lt;br&gt;Capacidade: "&amp; 'Máq.Pes. e Máq.Equip. 1.2 '!AN3)
&amp;IF(AND( 'Máq.Pes. e Máq.Equip. 1.2 '!Z3="",'Máq.Pes. e Máq.Equip. 1.2 '!M3="Máquinas Pesadas"),"&lt;br&gt;Série: NÃO IDENTIFICADO",IF(AND( 'Máq.Pes. e Máq.Equip. 1.2 '!Z3="",'Máq.Pes. e Máq.Equip. 1.2 '!M3&lt;&gt;"Máquinas Pesadas"),"","&lt;br&gt;Série: "&amp; 'Máq.Pes. e Máq.Equip. 1.2 '!Z3))
&amp;IF(AND( 'Máq.Pes. e Máq.Equip. 1.2 '!AB3&lt;&gt;"",'Máq.Pes. e Máq.Equip. 1.2 '!M3="Máquinas Pesadas"),"&lt;br&gt;Horímetro: "&amp; 'Máq.Pes. e Máq.Equip. 1.2 '!AB3,"")
&amp;IF(OR( 'Máq.Pes. e Máq.Equip. 1.2 '!AC3="Não Testado", 'Máq.Pes. e Máq.Equip. 1.2 '!AC3=""),"",
IF(AND( 'Máq.Pes. e Máq.Equip. 1.2 '!AC3&lt;&gt;"",'Máq.Pes. e Máq.Equip. 1.2 '!M3="Máquinas Pesadas"),"&lt;br&gt;Mecânica/Motor: "&amp; 'Máq.Pes. e Máq.Equip. 1.2 '!AC3,""))
&amp;IF(AND( 'Máq.Pes. e Máq.Equip. 1.2 '!AD3&lt;&gt;"",'Máq.Pes. e Máq.Equip. 1.2 '!M3="Máquinas Pesadas"),"&lt;br&gt;Câmbio: "&amp; 'Máq.Pes. e Máq.Equip. 1.2 '!AD3,"")
&amp;IF(AND( 'Máq.Pes. e Máq.Equip. 1.2 '!AE3&lt;&gt;"",'Máq.Pes. e Máq.Equip. 1.2 '!M3="Máquinas Pesadas"),"&lt;br&gt;Combustível: "&amp; 'Máq.Pes. e Máq.Equip. 1.2 '!AE3,"")
&amp;IF( AND('Máq.Pes. e Máq.Equip. 1.2 '!AF3&lt;&gt;"",'Máq.Pes. e Máq.Equip. 1.2 '!M3="Máquinas Pesadas"),"&lt;br&gt;Tração: "&amp; 'Máq.Pes. e Máq.Equip. 1.2 '!AF3,"")
&amp;IF(AND( 'Máq.Pes. e Máq.Equip. 1.2 '!AG3&lt;&gt;"",'Máq.Pes. e Máq.Equip. 1.2 '!M3="Máquinas Pesadas"),"&lt;br&gt;Pneus (Estado): "&amp; 'Máq.Pes. e Máq.Equip. 1.2 '!AG3,"")
&amp;IF( AND('Máq.Pes. e Máq.Equip. 1.2 '!AH3&lt;&gt;"",'Máq.Pes. e Máq.Equip. 1.2 '!M3="Máquinas Pesadas"),"&lt;br&gt;Pneus (Quantidade): "&amp; 'Máq.Pes. e Máq.Equip. 1.2 '!AH3,"")
&amp;IF( AND('Máq.Pes. e Máq.Equip. 1.2 '!AI3&lt;&gt;"",'Máq.Pes. e Máq.Equip. 1.2 '!M3="Máquinas Pesadas"),"&lt;br&gt;Esteira (Estado): "&amp; 'Máq.Pes. e Máq.Equip. 1.2 '!AI3,"")
&amp;IF( AND('Máq.Pes. e Máq.Equip. 1.2 '!AJ3&lt;&gt;"",'Máq.Pes. e Máq.Equip. 1.2 '!M3="Máquinas Pesadas"),"&lt;br&gt;Acessórios: "&amp; 'Máq.Pes. e Máq.Equip. 1.2 '!AJ3,"")
&amp;IF( AND('Máq.Pes. e Máq.Equip. 1.2 '!AK3&lt;&gt;"",'Máq.Pes. e Máq.Equip. 1.2 '!M3="Máquinas Pesadas"),"&lt;br&gt;Detalhes sobre acessórios: "&amp; 'Máq.Pes. e Máq.Equip. 1.2 '!AK3,"")
&amp;IF( AND('Máq.Pes. e Máq.Equip. 1.2 '!AL3&lt;&gt;"",'Máq.Pes. e Máq.Equip. 1.2 '!M3="Máquinas Pesadas"),"&lt;br&gt;Não faz parte do lote: "&amp; 'Máq.Pes. e Máq.Equip. 1.2 '!AL3,"")
&amp;IF( 'Máq.Pes. e Máq.Equip. 1.2 '!AM3="","","&lt;br&gt;Componentes existentes: "&amp; 'Máq.Pes. e Máq.Equip. 1.2 '!AM3)
&amp;IF(AND('Máq.Pes. e Máq.Equip. 1.2 '!AQ3="",'Máq.Pes. e Máq.Equip. 1.2 '!AR3&lt;=""),"&lt;br&gt;&lt;br&gt;","&lt;br&gt;&lt;br&gt;Observações: "&amp;CONCATENATE(SUBSTITUTE('Máq.Pes. e Máq.Equip. 1.2 '!AR3,CHAR(10),"&lt;br&gt;"),"&lt;br&gt;&lt;b&gt;",SUBSTITUTE('Máq.Pes. e Máq.Equip. 1.2 '!AQ3,CHAR(10),"&lt;br&gt;"),"&lt;/b&gt;")&amp;"&lt;br&gt;&lt;br&gt;")
&amp;IF(Z14=0,"",MID(Listas!$G$71,1,231)&amp;Z14&amp;MID(Listas!$G$71,232,59)&amp;"&lt;br&gt;&lt;br&gt;")
&amp;IF(AA14=0,"",MID(Listas!$H$71,1,156)&amp;AA14&amp;MID(Listas!$H$71,157,189)&amp;"&lt;br&gt;&lt;br&gt;")
&amp;IF(W14="Sim",Listas!$J$71,"")</f>
        <v>&lt;br&gt;&lt;br&gt;&lt;br&gt;</v>
      </c>
      <c r="C14" s="129" t="str">
        <f>IF('Máq.Pes. e Máq.Equip. 1.2 '!Q3="",CONCATENATE('Máq.Pes. e Máq.Equip. 1.2 '!J3,", ",'Máq.Pes. e Máq.Equip. 1.2 '!K3),'Máq.Pes. e Máq.Equip. 1.2 '!Q3)</f>
        <v xml:space="preserve">, </v>
      </c>
      <c r="D14" s="29">
        <f>'Máq.Pes. e Máq.Equip. 1.2 '!A3</f>
        <v>0</v>
      </c>
      <c r="E14" s="29"/>
      <c r="F14" s="68">
        <f>IF('Máq.Pes. e Máq.Equip. 1.2 '!M3="Máquina pesada",1,'Máq.Pes. e Máq.Equip. 1.2 '!AS3)</f>
        <v>0</v>
      </c>
      <c r="G14" s="29">
        <f>IF('Máq.Pes. e Máq.Equip. 1.2 '!M3="Máquina pesada","",'Máq.Pes. e Máq.Equip. 1.2 '!AT3)</f>
        <v>0</v>
      </c>
      <c r="H14" s="33">
        <f>'Máq.Pes. e Máq.Equip. 1.2 '!B3</f>
        <v>0</v>
      </c>
      <c r="I14" s="29">
        <f>'Máq.Pes. e Máq.Equip. 1.2 '!C3</f>
        <v>0</v>
      </c>
      <c r="J14" s="97">
        <f>'Máq.Pes. e Máq.Equip. 1.2 '!H3</f>
        <v>0</v>
      </c>
      <c r="K14" s="97">
        <f>'Máq.Pes. e Máq.Equip. 1.2 '!F3</f>
        <v>0</v>
      </c>
      <c r="L14" s="91">
        <f>IF('Máq.Pes. e Máq.Equip. 1.2 '!G3="",999999999999,'Máq.Pes. e Máq.Equip. 1.2 '!G3)</f>
        <v>999999999999</v>
      </c>
      <c r="M14" s="29">
        <f>'Máq.Pes. e Máq.Equip. 1.2 '!L3</f>
        <v>0</v>
      </c>
      <c r="N14" s="97">
        <f>'Máq.Pes. e Máq.Equip. 1.2 '!I3</f>
        <v>0</v>
      </c>
      <c r="O14" s="29">
        <f>'Máq.Pes. e Máq.Equip. 1.2 '!AW3</f>
        <v>0</v>
      </c>
      <c r="P14" s="29"/>
      <c r="Q14" s="33">
        <f>'Máq.Pes. e Máq.Equip. 1.2 '!AV3</f>
        <v>0</v>
      </c>
      <c r="R14" s="29"/>
      <c r="S14" s="29"/>
      <c r="T14" s="33">
        <f>'Máq.Pes. e Máq.Equip. 1.2 '!S3</f>
        <v>0</v>
      </c>
      <c r="U14" s="29"/>
      <c r="V14" s="29">
        <f>'Máq.Pes. e Máq.Equip. 1.2 '!AZ3</f>
        <v>0</v>
      </c>
      <c r="W14" s="29">
        <f>'Máq.Pes. e Máq.Equip. 1.2 '!BA3</f>
        <v>0</v>
      </c>
      <c r="X14" s="29"/>
      <c r="Y14" s="29"/>
      <c r="Z14" s="106">
        <f>'Máq.Pes. e Máq.Equip. 1.2 '!BB3</f>
        <v>0</v>
      </c>
      <c r="AA14" s="106">
        <f>'Máq.Pes. e Máq.Equip. 1.2 '!BC3</f>
        <v>0</v>
      </c>
      <c r="AB14" s="29">
        <f>'Máq.Pes. e Máq.Equip. 1.2 '!D3</f>
        <v>0</v>
      </c>
      <c r="AC14" s="68">
        <f>'Máq.Pes. e Máq.Equip. 1.2 '!AX3</f>
        <v>0</v>
      </c>
      <c r="AD14" s="68">
        <f>'Máq.Pes. e Máq.Equip. 1.2 '!AU3</f>
        <v>0</v>
      </c>
      <c r="AE14" s="68" t="e">
        <f>LOOKUP(2^15,SEARCH(Listas!$L$39:$L$68,Q14),Listas!$L$39:$L$68)</f>
        <v>#N/A</v>
      </c>
      <c r="AF14" s="68" t="e">
        <f>LOOKUP(2^15,SEARCH(Listas!$M$39:$M$43,AD14),Listas!$M$39:$M$43)</f>
        <v>#N/A</v>
      </c>
      <c r="AG14" s="68" t="e">
        <f>LOOKUP(2^15,SEARCH(Listas!$N$39:$N$42,AD14),Listas!$N$39:$N$42)</f>
        <v>#N/A</v>
      </c>
      <c r="AH14" s="68" t="e">
        <f>LOOKUP(2^15,SEARCH(Listas!$P$39:$P$44,AC14),Listas!$P$39:$P$44)</f>
        <v>#N/A</v>
      </c>
      <c r="AI14" s="68" t="e">
        <f>LOOKUP(2^15,SEARCH(Listas!$O$39:$O$53,AC14),Listas!$O$39:$O$53)</f>
        <v>#N/A</v>
      </c>
      <c r="AJ14" s="68" t="e">
        <f>LOOKUP(2^15,SEARCH(Listas!$R$39:$R$43,AD14),Listas!$R$39:$R$43)</f>
        <v>#N/A</v>
      </c>
      <c r="AK14" s="29"/>
      <c r="AL14" s="29"/>
      <c r="AM14" s="29"/>
      <c r="AN14" s="29"/>
    </row>
    <row r="15" spans="1:40" hidden="1" x14ac:dyDescent="0.25">
      <c r="A15" s="31"/>
      <c r="B15" s="31"/>
      <c r="C15" s="128"/>
      <c r="D15" s="31"/>
      <c r="E15" s="31"/>
      <c r="F15" s="31"/>
      <c r="G15" s="31"/>
      <c r="H15" s="31"/>
      <c r="I15" s="31"/>
      <c r="J15" s="96"/>
      <c r="K15" s="96"/>
      <c r="L15" s="90"/>
      <c r="M15" s="31"/>
      <c r="N15" s="96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105"/>
      <c r="AA15" s="105"/>
      <c r="AB15" s="31"/>
      <c r="AC15" s="69"/>
      <c r="AD15" s="69"/>
      <c r="AE15" s="68"/>
      <c r="AF15" s="68"/>
      <c r="AG15" s="68"/>
      <c r="AH15" s="68"/>
      <c r="AI15" s="68"/>
      <c r="AJ15" s="68"/>
      <c r="AK15" s="31"/>
      <c r="AL15" s="31"/>
      <c r="AM15" s="31"/>
      <c r="AN15" s="31"/>
    </row>
    <row r="16" spans="1:40" s="30" customFormat="1" ht="51" x14ac:dyDescent="0.25">
      <c r="A16" s="7" t="str">
        <f>'Máq.Equip.'!F3
&amp;IF('Máq.Equip.'!E3="",""," (Ref.: "&amp;'Máq.Equip.'!E3&amp;")")</f>
        <v>10 CAÇAMBAS PLÁSTICAS DESMONTÁVEIS COM TAMPA MEDINDO 800 X 760 X 500 MM REFORÇADAS (Ref.: 19461)</v>
      </c>
      <c r="B16" s="29" t="str">
        <f>""
&amp;IF('Máq.Equip.'!E3="","","Referência Local: "&amp;'Máq.Equip.'!E3)
&amp;IF('Máq.Equip.'!G3="","&lt;br&gt;&lt;br&gt;","&lt;br&gt;&lt;br&gt;"&amp;CONCATENATE(SUBSTITUTE('Máq.Equip.'!G3,CHAR(10),"&lt;br&gt;"),"&lt;br&gt;"))
&amp;IF('Máq.Equip.'!V3="","&lt;br&gt;","&lt;br&gt;"&amp;CONCATENATE(SUBSTITUTE('Máq.Equip.'!V3,CHAR(10),"&lt;br&gt;"),"&lt;br&gt;"))
&amp;IF(Z16=0,"",MID(Listas!$G$71,1,231)&amp;Z16&amp;MID(Listas!$G$71,232,59)&amp;"&lt;br&gt;&lt;br&gt;")
&amp;IF(AA16=0,"",MID(Listas!$H$71,1,156)&amp;AA16&amp;MID(Listas!$H$71,157,189)&amp;"&lt;br&gt;&lt;br&gt;")
&amp;IF(W16="Sim",Listas!$J$71,"")</f>
        <v>Referência Local: 19461&lt;br&gt;&lt;br&gt;10 CAÇAMBAS PLÁSTICAS DESMONTÁVEIS COM TAMPA MEDINDO 800 X 760 X 500 MM REFORÇADAS&lt;br&gt;EM CASO DE DÚVIDAS ENTRAR EM CONTATO: duvidasleiloes@gmail.com&lt;br&gt;USADAS, NO ESTADO E SEM GARANTIAS.&lt;br&gt;PODENDO APRESENTAR AVÁRIAS, FALTA DE PEÇAS E COMPONENTES.&lt;br&gt;&lt;br&gt;</v>
      </c>
      <c r="C16" s="129" t="str">
        <f>IF('Máq.Equip.'!N3&lt;&gt;"",CONCATENATE('Máq.Equip.'!N3,", ",'Máq.Equip.'!O3),"")</f>
        <v>SÃO PAULO, SP</v>
      </c>
      <c r="D16" s="29">
        <f>'Máq.Equip.'!A3</f>
        <v>222</v>
      </c>
      <c r="E16" s="29"/>
      <c r="F16" s="29">
        <f>'Máq.Equip.'!S3</f>
        <v>1</v>
      </c>
      <c r="G16" s="29">
        <f>'Máq.Equip.'!R3</f>
        <v>1</v>
      </c>
      <c r="H16" s="33">
        <f>'Máq.Equip.'!C3</f>
        <v>0</v>
      </c>
      <c r="I16" s="29">
        <f>'Máq.Equip.'!D3</f>
        <v>0</v>
      </c>
      <c r="J16" s="97">
        <f>'Máq.Equip.'!J3</f>
        <v>0</v>
      </c>
      <c r="K16" s="97">
        <f>'Máq.Equip.'!H3</f>
        <v>5700</v>
      </c>
      <c r="L16" s="91">
        <f>IF('Máq.Equip.'!I3="",999999999999,'Máq.Equip.'!I3)</f>
        <v>8500</v>
      </c>
      <c r="M16" s="29">
        <f>'Máq.Equip.'!L3</f>
        <v>0</v>
      </c>
      <c r="N16" s="97">
        <f>'Máq.Equip.'!K3</f>
        <v>500</v>
      </c>
      <c r="O16" s="29"/>
      <c r="P16" s="29"/>
      <c r="Q16" s="33"/>
      <c r="R16" s="29"/>
      <c r="S16" s="29"/>
      <c r="T16" s="33">
        <f>'Máq.Equip.'!E3</f>
        <v>19461</v>
      </c>
      <c r="U16" s="29"/>
      <c r="V16" s="29"/>
      <c r="W16" s="29">
        <f>'Máq.Equip.'!W3</f>
        <v>0</v>
      </c>
      <c r="X16" s="29"/>
      <c r="Y16" s="29"/>
      <c r="Z16" s="106">
        <f>'Máq.Equip.'!X3</f>
        <v>0</v>
      </c>
      <c r="AA16" s="106">
        <f>'Máq.Equip.'!Y3</f>
        <v>0</v>
      </c>
      <c r="AB16" s="29">
        <f>'Máq.Equip.'!B3</f>
        <v>0</v>
      </c>
      <c r="AC16" s="68" t="str">
        <f>'Máq.Equip.'!T3</f>
        <v xml:space="preserve">ADICIONAR </v>
      </c>
      <c r="AD16" s="68">
        <f>'Máq.Equip.'!Q3</f>
        <v>0</v>
      </c>
      <c r="AE16" s="68" t="e">
        <f>LOOKUP(2^15,SEARCH(Listas!$L$39:$L$68,Q16),Listas!$L$39:$L$68)</f>
        <v>#N/A</v>
      </c>
      <c r="AF16" s="68" t="e">
        <f>LOOKUP(2^15,SEARCH(Listas!$M$39:$M$43,AD16),Listas!$M$39:$M$43)</f>
        <v>#N/A</v>
      </c>
      <c r="AG16" s="68" t="e">
        <f>LOOKUP(2^15,SEARCH(Listas!$N$39:$N$42,AD16),Listas!$N$39:$N$42)</f>
        <v>#N/A</v>
      </c>
      <c r="AH16" s="68" t="str">
        <f>LOOKUP(2^15,SEARCH(Listas!$P$39:$P$44,AC16),Listas!$P$39:$P$44)</f>
        <v>Adicionar</v>
      </c>
      <c r="AI16" s="68" t="e">
        <f>LOOKUP(2^15,SEARCH(Listas!$O$39:$O$53,AC16),Listas!$O$39:$O$53)</f>
        <v>#N/A</v>
      </c>
      <c r="AJ16" s="68" t="e">
        <f>LOOKUP(2^15,SEARCH(Listas!$R$39:$R$43,AD16),Listas!$R$39:$R$43)</f>
        <v>#N/A</v>
      </c>
      <c r="AK16" s="29"/>
      <c r="AL16" s="29"/>
      <c r="AM16" s="29"/>
      <c r="AN16" s="29"/>
    </row>
    <row r="17" spans="1:40" s="30" customFormat="1" ht="38.25" x14ac:dyDescent="0.25">
      <c r="A17" s="7" t="str">
        <f>'Máq.Equip.'!F4
&amp;IF('Máq.Equip.'!E4="",""," (Ref.: "&amp;'Máq.Equip.'!E4&amp;")")</f>
        <v>10 CAÇAMBAS PLÁSTICAS DESMONTÁVEIS COM TAMPA MEDINDO 800 X 760 X 500 MM REFORÇADAS (Ref.: 19461)</v>
      </c>
      <c r="B17" s="29" t="str">
        <f>""
&amp;IF('Máq.Equip.'!E4="","","Referência Local: "&amp;'Máq.Equip.'!E4)
&amp;IF('Máq.Equip.'!G4="","&lt;br&gt;&lt;br&gt;","&lt;br&gt;&lt;br&gt;"&amp;CONCATENATE(SUBSTITUTE('Máq.Equip.'!G4,CHAR(10),"&lt;br&gt;"),"&lt;br&gt;"))
&amp;IF('Máq.Equip.'!V4="","&lt;br&gt;","&lt;br&gt;"&amp;CONCATENATE(SUBSTITUTE('Máq.Equip.'!V4,CHAR(10),"&lt;br&gt;"),"&lt;br&gt;"))
&amp;IF(Z17=0,"",MID(Listas!$G$71,1,231)&amp;Z17&amp;MID(Listas!$G$71,232,59)&amp;"&lt;br&gt;&lt;br&gt;")
&amp;IF(AA17=0,"",MID(Listas!$H$71,1,156)&amp;AA17&amp;MID(Listas!$H$71,157,189)&amp;"&lt;br&gt;&lt;br&gt;")
&amp;IF(W17="Sim",Listas!$J$71,"")</f>
        <v>Referência Local: 19461&lt;br&gt;&lt;br&gt;10 CAÇAMBAS PLÁSTICAS DESMONTÁVEIS COM TAMPA MEDINDO 800 X 760 X 500 MM REFORÇADAS&lt;br&gt;EM CASO DE DÚVIDAS ENTRAR EM CONTATO: duvidasleiloes@gmail.com&lt;br&gt;USADAS, NO ESTADO E SEM GARANTIAS.&lt;br&gt;PODENDO APRESENTAR AVÁRIAS, FALTA DE PEÇAS E COMPONENTES.&lt;br&gt;&lt;br&gt;</v>
      </c>
      <c r="C17" s="129" t="str">
        <f>IF('Máq.Equip.'!N4&lt;&gt;"",CONCATENATE('Máq.Equip.'!N4,", ",'Máq.Equip.'!O4),"")</f>
        <v>SÃO PAULO, SP</v>
      </c>
      <c r="D17" s="29">
        <f>'Máq.Equip.'!A4</f>
        <v>223</v>
      </c>
      <c r="E17" s="29"/>
      <c r="F17" s="29">
        <f>'Máq.Equip.'!S4</f>
        <v>1</v>
      </c>
      <c r="G17" s="29">
        <f>'Máq.Equip.'!R4</f>
        <v>1</v>
      </c>
      <c r="H17" s="33">
        <f>'Máq.Equip.'!C4</f>
        <v>0</v>
      </c>
      <c r="I17" s="29">
        <f>'Máq.Equip.'!D4</f>
        <v>0</v>
      </c>
      <c r="J17" s="97">
        <f>'Máq.Equip.'!J4</f>
        <v>0</v>
      </c>
      <c r="K17" s="97">
        <f>'Máq.Equip.'!H4</f>
        <v>5700</v>
      </c>
      <c r="L17" s="91">
        <f>IF('Máq.Equip.'!I4="",999999999999,'Máq.Equip.'!I4)</f>
        <v>8500</v>
      </c>
      <c r="M17" s="29">
        <f>'Máq.Equip.'!L4</f>
        <v>0</v>
      </c>
      <c r="N17" s="97">
        <f>'Máq.Equip.'!K4</f>
        <v>500</v>
      </c>
      <c r="O17" s="29"/>
      <c r="P17" s="29"/>
      <c r="Q17" s="33"/>
      <c r="R17" s="29"/>
      <c r="S17" s="29"/>
      <c r="T17" s="33">
        <f>'Máq.Equip.'!E4</f>
        <v>19461</v>
      </c>
      <c r="U17" s="29"/>
      <c r="V17" s="29"/>
      <c r="W17" s="29">
        <f>'Máq.Equip.'!W4</f>
        <v>0</v>
      </c>
      <c r="X17" s="29"/>
      <c r="Y17" s="29"/>
      <c r="Z17" s="106">
        <f>'Máq.Equip.'!X4</f>
        <v>0</v>
      </c>
      <c r="AA17" s="106">
        <f>'Máq.Equip.'!Y4</f>
        <v>0</v>
      </c>
      <c r="AB17" s="29">
        <f>'Máq.Equip.'!B4</f>
        <v>0</v>
      </c>
      <c r="AC17" s="68" t="str">
        <f>'Máq.Equip.'!T4</f>
        <v xml:space="preserve">ADICIONAR </v>
      </c>
      <c r="AD17" s="68">
        <f>'Máq.Equip.'!Q4</f>
        <v>0</v>
      </c>
      <c r="AE17" s="68" t="e">
        <f>LOOKUP(2^15,SEARCH(Listas!$L$39:$L$68,Q17),Listas!$L$39:$L$68)</f>
        <v>#N/A</v>
      </c>
      <c r="AF17" s="68" t="e">
        <f>LOOKUP(2^15,SEARCH(Listas!$M$39:$M$43,AD17),Listas!$M$39:$M$43)</f>
        <v>#N/A</v>
      </c>
      <c r="AG17" s="68" t="e">
        <f>LOOKUP(2^15,SEARCH(Listas!$N$39:$N$42,AD17),Listas!$N$39:$N$42)</f>
        <v>#N/A</v>
      </c>
      <c r="AH17" s="68" t="str">
        <f>LOOKUP(2^15,SEARCH(Listas!$P$39:$P$44,AC17),Listas!$P$39:$P$44)</f>
        <v>Adicionar</v>
      </c>
      <c r="AI17" s="68" t="e">
        <f>LOOKUP(2^15,SEARCH(Listas!$O$39:$O$53,AC17),Listas!$O$39:$O$53)</f>
        <v>#N/A</v>
      </c>
      <c r="AJ17" s="68" t="e">
        <f>LOOKUP(2^15,SEARCH(Listas!$R$39:$R$43,AD17),Listas!$R$39:$R$43)</f>
        <v>#N/A</v>
      </c>
      <c r="AK17" s="29"/>
      <c r="AL17" s="29"/>
      <c r="AM17" s="29"/>
      <c r="AN17" s="29"/>
    </row>
    <row r="18" spans="1:40" s="30" customFormat="1" ht="38.25" x14ac:dyDescent="0.25">
      <c r="A18" s="7" t="str">
        <f>'Máq.Equip.'!F5
&amp;IF('Máq.Equip.'!E5="",""," (Ref.: "&amp;'Máq.Equip.'!E5&amp;")")</f>
        <v>10 CAÇAMBAS PLÁSTICAS DESMONTÁVEIS COM TAMPA MEDINDO 800 X 760 X 500 MM REFORÇADAS (Ref.: 19461)</v>
      </c>
      <c r="B18" s="29" t="str">
        <f>""
&amp;IF('Máq.Equip.'!E5="","","Referência Local: "&amp;'Máq.Equip.'!E5)
&amp;IF('Máq.Equip.'!G5="","&lt;br&gt;&lt;br&gt;","&lt;br&gt;&lt;br&gt;"&amp;CONCATENATE(SUBSTITUTE('Máq.Equip.'!G5,CHAR(10),"&lt;br&gt;"),"&lt;br&gt;"))
&amp;IF('Máq.Equip.'!V5="","&lt;br&gt;","&lt;br&gt;"&amp;CONCATENATE(SUBSTITUTE('Máq.Equip.'!V5,CHAR(10),"&lt;br&gt;"),"&lt;br&gt;"))
&amp;IF(Z18=0,"",MID(Listas!$G$71,1,231)&amp;Z18&amp;MID(Listas!$G$71,232,59)&amp;"&lt;br&gt;&lt;br&gt;")
&amp;IF(AA18=0,"",MID(Listas!$H$71,1,156)&amp;AA18&amp;MID(Listas!$H$71,157,189)&amp;"&lt;br&gt;&lt;br&gt;")
&amp;IF(W18="Sim",Listas!$J$71,"")</f>
        <v>Referência Local: 19461&lt;br&gt;&lt;br&gt;10 CAÇAMBAS PLÁSTICAS DESMONTÁVEIS COM TAMPA MEDINDO 800 X 760 X 500 MM REFORÇADAS&lt;br&gt;EM CASO DE DÚVIDAS ENTRAR EM CONTATO: duvidasleiloes@gmail.com&lt;br&gt;USADAS, NO ESTADO E SEM GARANTIAS.&lt;br&gt;PODENDO APRESENTAR AVÁRIAS, FALTA DE PEÇAS E COMPONENTES.&lt;br&gt;&lt;br&gt;</v>
      </c>
      <c r="C18" s="129" t="str">
        <f>IF('Máq.Equip.'!N5&lt;&gt;"",CONCATENATE('Máq.Equip.'!N5,", ",'Máq.Equip.'!O5),"")</f>
        <v>SÃO PAULO, SP</v>
      </c>
      <c r="D18" s="29">
        <f>'Máq.Equip.'!A5</f>
        <v>224</v>
      </c>
      <c r="E18" s="29"/>
      <c r="F18" s="29">
        <f>'Máq.Equip.'!S5</f>
        <v>1</v>
      </c>
      <c r="G18" s="29">
        <f>'Máq.Equip.'!R5</f>
        <v>1</v>
      </c>
      <c r="H18" s="33">
        <f>'Máq.Equip.'!C5</f>
        <v>0</v>
      </c>
      <c r="I18" s="29">
        <f>'Máq.Equip.'!D5</f>
        <v>0</v>
      </c>
      <c r="J18" s="97">
        <f>'Máq.Equip.'!J5</f>
        <v>0</v>
      </c>
      <c r="K18" s="97">
        <f>'Máq.Equip.'!H5</f>
        <v>5700</v>
      </c>
      <c r="L18" s="91">
        <f>IF('Máq.Equip.'!I5="",999999999999,'Máq.Equip.'!I5)</f>
        <v>8500</v>
      </c>
      <c r="M18" s="29">
        <f>'Máq.Equip.'!L5</f>
        <v>0</v>
      </c>
      <c r="N18" s="97">
        <f>'Máq.Equip.'!K5</f>
        <v>500</v>
      </c>
      <c r="O18" s="29"/>
      <c r="P18" s="29"/>
      <c r="Q18" s="33"/>
      <c r="R18" s="29"/>
      <c r="S18" s="29"/>
      <c r="T18" s="33">
        <f>'Máq.Equip.'!E5</f>
        <v>19461</v>
      </c>
      <c r="U18" s="29"/>
      <c r="V18" s="29"/>
      <c r="W18" s="29">
        <f>'Máq.Equip.'!W5</f>
        <v>0</v>
      </c>
      <c r="X18" s="29"/>
      <c r="Y18" s="29"/>
      <c r="Z18" s="106">
        <f>'Máq.Equip.'!X5</f>
        <v>0</v>
      </c>
      <c r="AA18" s="106">
        <f>'Máq.Equip.'!Y5</f>
        <v>0</v>
      </c>
      <c r="AB18" s="29">
        <f>'Máq.Equip.'!B5</f>
        <v>0</v>
      </c>
      <c r="AC18" s="68" t="str">
        <f>'Máq.Equip.'!T5</f>
        <v xml:space="preserve">ADICIONAR </v>
      </c>
      <c r="AD18" s="68">
        <f>'Máq.Equip.'!Q5</f>
        <v>0</v>
      </c>
      <c r="AE18" s="68" t="e">
        <f>LOOKUP(2^15,SEARCH(Listas!$L$39:$L$68,Q18),Listas!$L$39:$L$68)</f>
        <v>#N/A</v>
      </c>
      <c r="AF18" s="68" t="e">
        <f>LOOKUP(2^15,SEARCH(Listas!$M$39:$M$43,AD18),Listas!$M$39:$M$43)</f>
        <v>#N/A</v>
      </c>
      <c r="AG18" s="68" t="e">
        <f>LOOKUP(2^15,SEARCH(Listas!$N$39:$N$42,AD18),Listas!$N$39:$N$42)</f>
        <v>#N/A</v>
      </c>
      <c r="AH18" s="68" t="str">
        <f>LOOKUP(2^15,SEARCH(Listas!$P$39:$P$44,AC18),Listas!$P$39:$P$44)</f>
        <v>Adicionar</v>
      </c>
      <c r="AI18" s="68" t="e">
        <f>LOOKUP(2^15,SEARCH(Listas!$O$39:$O$53,AC18),Listas!$O$39:$O$53)</f>
        <v>#N/A</v>
      </c>
      <c r="AJ18" s="68" t="e">
        <f>LOOKUP(2^15,SEARCH(Listas!$R$39:$R$43,AD18),Listas!$R$39:$R$43)</f>
        <v>#N/A</v>
      </c>
      <c r="AK18" s="29"/>
      <c r="AL18" s="29"/>
      <c r="AM18" s="29"/>
      <c r="AN18" s="29"/>
    </row>
    <row r="19" spans="1:40" s="30" customFormat="1" ht="38.25" x14ac:dyDescent="0.25">
      <c r="A19" s="7" t="str">
        <f>'Máq.Equip.'!F6
&amp;IF('Máq.Equip.'!E6="",""," (Ref.: "&amp;'Máq.Equip.'!E6&amp;")")</f>
        <v/>
      </c>
      <c r="B19" s="29" t="str">
        <f>""
&amp;IF('Máq.Equip.'!E6="","","Referência Local: "&amp;'Máq.Equip.'!E6)
&amp;IF('Máq.Equip.'!G6="","&lt;br&gt;&lt;br&gt;","&lt;br&gt;&lt;br&gt;"&amp;CONCATENATE(SUBSTITUTE('Máq.Equip.'!G6,CHAR(10),"&lt;br&gt;"),"&lt;br&gt;"))
&amp;IF('Máq.Equip.'!V6="","&lt;br&gt;","&lt;br&gt;"&amp;CONCATENATE(SUBSTITUTE('Máq.Equip.'!V6,CHAR(10),"&lt;br&gt;"),"&lt;br&gt;"))
&amp;IF(Z19=0,"",MID(Listas!$G$71,1,231)&amp;Z19&amp;MID(Listas!$G$71,232,59)&amp;"&lt;br&gt;&lt;br&gt;")
&amp;IF(AA19=0,"",MID(Listas!$H$71,1,156)&amp;AA19&amp;MID(Listas!$H$71,157,189)&amp;"&lt;br&gt;&lt;br&gt;")
&amp;IF(W19="Sim",Listas!$J$71,"")</f>
        <v>&lt;br&gt;&lt;br&gt;&lt;br&gt;</v>
      </c>
      <c r="C19" s="129" t="str">
        <f>IF('Máq.Equip.'!N6&lt;&gt;"",CONCATENATE('Máq.Equip.'!N6,", ",'Máq.Equip.'!O6),"")</f>
        <v/>
      </c>
      <c r="D19" s="29">
        <f>'Máq.Equip.'!A6</f>
        <v>0</v>
      </c>
      <c r="E19" s="29"/>
      <c r="F19" s="29">
        <f>'Máq.Equip.'!S6</f>
        <v>0</v>
      </c>
      <c r="G19" s="29">
        <f>'Máq.Equip.'!R6</f>
        <v>0</v>
      </c>
      <c r="H19" s="33">
        <f>'Máq.Equip.'!C6</f>
        <v>0</v>
      </c>
      <c r="I19" s="29">
        <f>'Máq.Equip.'!D6</f>
        <v>0</v>
      </c>
      <c r="J19" s="97">
        <f>'Máq.Equip.'!J6</f>
        <v>0</v>
      </c>
      <c r="K19" s="97">
        <f>'Máq.Equip.'!H6</f>
        <v>0</v>
      </c>
      <c r="L19" s="91">
        <f>IF('Máq.Equip.'!I6="",999999999999,'Máq.Equip.'!I6)</f>
        <v>999999999999</v>
      </c>
      <c r="M19" s="29">
        <f>'Máq.Equip.'!L6</f>
        <v>0</v>
      </c>
      <c r="N19" s="97">
        <f>'Máq.Equip.'!K6</f>
        <v>0</v>
      </c>
      <c r="O19" s="29"/>
      <c r="P19" s="29"/>
      <c r="Q19" s="33"/>
      <c r="R19" s="29"/>
      <c r="S19" s="29"/>
      <c r="T19" s="33">
        <f>'Máq.Equip.'!E6</f>
        <v>0</v>
      </c>
      <c r="U19" s="29"/>
      <c r="V19" s="29"/>
      <c r="W19" s="29">
        <f>'Máq.Equip.'!W6</f>
        <v>0</v>
      </c>
      <c r="X19" s="29"/>
      <c r="Y19" s="29"/>
      <c r="Z19" s="106">
        <f>'Máq.Equip.'!X6</f>
        <v>0</v>
      </c>
      <c r="AA19" s="106">
        <f>'Máq.Equip.'!Y6</f>
        <v>0</v>
      </c>
      <c r="AB19" s="29">
        <f>'Máq.Equip.'!B6</f>
        <v>0</v>
      </c>
      <c r="AC19" s="68">
        <f>'Máq.Equip.'!T6</f>
        <v>0</v>
      </c>
      <c r="AD19" s="68">
        <f>'Máq.Equip.'!Q6</f>
        <v>0</v>
      </c>
      <c r="AE19" s="68" t="e">
        <f>LOOKUP(2^15,SEARCH(Listas!$L$39:$L$68,Q19),Listas!$L$39:$L$68)</f>
        <v>#N/A</v>
      </c>
      <c r="AF19" s="68" t="e">
        <f>LOOKUP(2^15,SEARCH(Listas!$M$39:$M$43,AD19),Listas!$M$39:$M$43)</f>
        <v>#N/A</v>
      </c>
      <c r="AG19" s="68" t="e">
        <f>LOOKUP(2^15,SEARCH(Listas!$N$39:$N$42,AD19),Listas!$N$39:$N$42)</f>
        <v>#N/A</v>
      </c>
      <c r="AH19" s="68" t="e">
        <f>LOOKUP(2^15,SEARCH(Listas!$P$39:$P$44,AC19),Listas!$P$39:$P$44)</f>
        <v>#N/A</v>
      </c>
      <c r="AI19" s="68" t="e">
        <f>LOOKUP(2^15,SEARCH(Listas!$O$39:$O$53,AC19),Listas!$O$39:$O$53)</f>
        <v>#N/A</v>
      </c>
      <c r="AJ19" s="68" t="e">
        <f>LOOKUP(2^15,SEARCH(Listas!$R$39:$R$43,AD19),Listas!$R$39:$R$43)</f>
        <v>#N/A</v>
      </c>
      <c r="AK19" s="29"/>
      <c r="AL19" s="29"/>
      <c r="AM19" s="29"/>
      <c r="AN19" s="29"/>
    </row>
    <row r="20" spans="1:40" s="30" customFormat="1" x14ac:dyDescent="0.25">
      <c r="A20" s="7" t="str">
        <f>'Máq.Equip.'!F7
&amp;IF('Máq.Equip.'!E7="",""," (Ref.: "&amp;'Máq.Equip.'!E7&amp;")")</f>
        <v/>
      </c>
      <c r="B20" s="29" t="str">
        <f>""
&amp;IF('Máq.Equip.'!E7="","","Referência Local: "&amp;'Máq.Equip.'!E7)
&amp;IF('Máq.Equip.'!G7="","&lt;br&gt;&lt;br&gt;","&lt;br&gt;&lt;br&gt;"&amp;CONCATENATE(SUBSTITUTE('Máq.Equip.'!G7,CHAR(10),"&lt;br&gt;"),"&lt;br&gt;"))
&amp;IF('Máq.Equip.'!V7="","&lt;br&gt;","&lt;br&gt;"&amp;CONCATENATE(SUBSTITUTE('Máq.Equip.'!V7,CHAR(10),"&lt;br&gt;"),"&lt;br&gt;"))
&amp;IF(Z20=0,"",MID(Listas!$G$71,1,231)&amp;Z20&amp;MID(Listas!$G$71,232,59)&amp;"&lt;br&gt;&lt;br&gt;")
&amp;IF(AA20=0,"",MID(Listas!$H$71,1,156)&amp;AA20&amp;MID(Listas!$H$71,157,189)&amp;"&lt;br&gt;&lt;br&gt;")
&amp;IF(W20="Sim",Listas!$J$71,"")</f>
        <v>&lt;br&gt;&lt;br&gt;&lt;br&gt;</v>
      </c>
      <c r="C20" s="129" t="str">
        <f>IF('Máq.Equip.'!N7&lt;&gt;"",CONCATENATE('Máq.Equip.'!N7,", ",'Máq.Equip.'!O7),"")</f>
        <v/>
      </c>
      <c r="D20" s="29">
        <f>'Máq.Equip.'!A7</f>
        <v>0</v>
      </c>
      <c r="E20" s="29"/>
      <c r="F20" s="29">
        <f>'Máq.Equip.'!S7</f>
        <v>0</v>
      </c>
      <c r="G20" s="29">
        <f>'Máq.Equip.'!R7</f>
        <v>0</v>
      </c>
      <c r="H20" s="33">
        <f>'Máq.Equip.'!C7</f>
        <v>0</v>
      </c>
      <c r="I20" s="29">
        <f>'Máq.Equip.'!D7</f>
        <v>0</v>
      </c>
      <c r="J20" s="97">
        <f>'Máq.Equip.'!J7</f>
        <v>0</v>
      </c>
      <c r="K20" s="97">
        <f>'Máq.Equip.'!H7</f>
        <v>0</v>
      </c>
      <c r="L20" s="91">
        <f>IF('Máq.Equip.'!I7="",999999999999,'Máq.Equip.'!I7)</f>
        <v>999999999999</v>
      </c>
      <c r="M20" s="29">
        <f>'Máq.Equip.'!L7</f>
        <v>0</v>
      </c>
      <c r="N20" s="97">
        <f>'Máq.Equip.'!K7</f>
        <v>0</v>
      </c>
      <c r="O20" s="29"/>
      <c r="P20" s="29"/>
      <c r="Q20" s="33"/>
      <c r="R20" s="29"/>
      <c r="S20" s="29"/>
      <c r="T20" s="33">
        <f>'Máq.Equip.'!E7</f>
        <v>0</v>
      </c>
      <c r="U20" s="29"/>
      <c r="V20" s="29"/>
      <c r="W20" s="29">
        <f>'Máq.Equip.'!W7</f>
        <v>0</v>
      </c>
      <c r="X20" s="29"/>
      <c r="Y20" s="29"/>
      <c r="Z20" s="106">
        <f>'Máq.Equip.'!X7</f>
        <v>0</v>
      </c>
      <c r="AA20" s="106">
        <f>'Máq.Equip.'!Y7</f>
        <v>0</v>
      </c>
      <c r="AB20" s="29">
        <f>'Máq.Equip.'!B7</f>
        <v>0</v>
      </c>
      <c r="AC20" s="68">
        <f>'Máq.Equip.'!T7</f>
        <v>0</v>
      </c>
      <c r="AD20" s="68">
        <f>'Máq.Equip.'!Q7</f>
        <v>0</v>
      </c>
      <c r="AE20" s="68" t="e">
        <f>LOOKUP(2^15,SEARCH(Listas!$L$39:$L$68,Q20),Listas!$L$39:$L$68)</f>
        <v>#N/A</v>
      </c>
      <c r="AF20" s="68" t="e">
        <f>LOOKUP(2^15,SEARCH(Listas!$M$39:$M$43,AD20),Listas!$M$39:$M$43)</f>
        <v>#N/A</v>
      </c>
      <c r="AG20" s="68" t="e">
        <f>LOOKUP(2^15,SEARCH(Listas!$N$39:$N$42,AD20),Listas!$N$39:$N$42)</f>
        <v>#N/A</v>
      </c>
      <c r="AH20" s="68" t="e">
        <f>LOOKUP(2^15,SEARCH(Listas!$P$39:$P$44,AC20),Listas!$P$39:$P$44)</f>
        <v>#N/A</v>
      </c>
      <c r="AI20" s="68" t="e">
        <f>LOOKUP(2^15,SEARCH(Listas!$O$39:$O$53,AC20),Listas!$O$39:$O$53)</f>
        <v>#N/A</v>
      </c>
      <c r="AJ20" s="68" t="e">
        <f>LOOKUP(2^15,SEARCH(Listas!$R$39:$R$43,AD20),Listas!$R$39:$R$43)</f>
        <v>#N/A</v>
      </c>
      <c r="AK20" s="29"/>
      <c r="AL20" s="29"/>
      <c r="AM20" s="29"/>
      <c r="AN20" s="29"/>
    </row>
    <row r="21" spans="1:40" s="30" customFormat="1" x14ac:dyDescent="0.25">
      <c r="A21" s="7" t="str">
        <f>'Máq.Equip.'!F8
&amp;IF('Máq.Equip.'!E8="",""," (Ref.: "&amp;'Máq.Equip.'!E8&amp;")")</f>
        <v/>
      </c>
      <c r="B21" s="29" t="str">
        <f>""
&amp;IF('Máq.Equip.'!E8="","","Referência Local: "&amp;'Máq.Equip.'!E8)
&amp;IF('Máq.Equip.'!G8="","&lt;br&gt;&lt;br&gt;","&lt;br&gt;&lt;br&gt;"&amp;CONCATENATE(SUBSTITUTE('Máq.Equip.'!G8,CHAR(10),"&lt;br&gt;"),"&lt;br&gt;"))
&amp;IF('Máq.Equip.'!V8="","&lt;br&gt;","&lt;br&gt;"&amp;CONCATENATE(SUBSTITUTE('Máq.Equip.'!V8,CHAR(10),"&lt;br&gt;"),"&lt;br&gt;"))
&amp;IF(Z21=0,"",MID(Listas!$G$71,1,231)&amp;Z21&amp;MID(Listas!$G$71,232,59)&amp;"&lt;br&gt;&lt;br&gt;")
&amp;IF(AA21=0,"",MID(Listas!$H$71,1,156)&amp;AA21&amp;MID(Listas!$H$71,157,189)&amp;"&lt;br&gt;&lt;br&gt;")
&amp;IF(W21="Sim",Listas!$J$71,"")</f>
        <v>&lt;br&gt;&lt;br&gt;&lt;br&gt;</v>
      </c>
      <c r="C21" s="129" t="str">
        <f>IF('Máq.Equip.'!N8&lt;&gt;"",CONCATENATE('Máq.Equip.'!N8,", ",'Máq.Equip.'!O8),"")</f>
        <v/>
      </c>
      <c r="D21" s="29">
        <f>'Máq.Equip.'!A8</f>
        <v>0</v>
      </c>
      <c r="E21" s="29"/>
      <c r="F21" s="29">
        <f>'Máq.Equip.'!S8</f>
        <v>0</v>
      </c>
      <c r="G21" s="29">
        <f>'Máq.Equip.'!R8</f>
        <v>0</v>
      </c>
      <c r="H21" s="33">
        <f>'Máq.Equip.'!C8</f>
        <v>0</v>
      </c>
      <c r="I21" s="29">
        <f>'Máq.Equip.'!D8</f>
        <v>0</v>
      </c>
      <c r="J21" s="97">
        <f>'Máq.Equip.'!J8</f>
        <v>0</v>
      </c>
      <c r="K21" s="97">
        <f>'Máq.Equip.'!H8</f>
        <v>0</v>
      </c>
      <c r="L21" s="91">
        <f>IF('Máq.Equip.'!I8="",999999999999,'Máq.Equip.'!I8)</f>
        <v>999999999999</v>
      </c>
      <c r="M21" s="29">
        <f>'Máq.Equip.'!L8</f>
        <v>0</v>
      </c>
      <c r="N21" s="97">
        <f>'Máq.Equip.'!K8</f>
        <v>0</v>
      </c>
      <c r="O21" s="29"/>
      <c r="P21" s="29"/>
      <c r="Q21" s="33"/>
      <c r="R21" s="29"/>
      <c r="S21" s="29"/>
      <c r="T21" s="33">
        <f>'Máq.Equip.'!E8</f>
        <v>0</v>
      </c>
      <c r="U21" s="29"/>
      <c r="V21" s="29"/>
      <c r="W21" s="29">
        <f>'Máq.Equip.'!W8</f>
        <v>0</v>
      </c>
      <c r="X21" s="29"/>
      <c r="Y21" s="29"/>
      <c r="Z21" s="106">
        <f>'Máq.Equip.'!X8</f>
        <v>0</v>
      </c>
      <c r="AA21" s="106">
        <f>'Máq.Equip.'!Y8</f>
        <v>0</v>
      </c>
      <c r="AB21" s="29">
        <f>'Máq.Equip.'!B8</f>
        <v>0</v>
      </c>
      <c r="AC21" s="68">
        <f>'Máq.Equip.'!T8</f>
        <v>0</v>
      </c>
      <c r="AD21" s="68">
        <f>'Máq.Equip.'!Q8</f>
        <v>0</v>
      </c>
      <c r="AE21" s="68" t="e">
        <f>LOOKUP(2^15,SEARCH(Listas!$L$39:$L$68,Q21),Listas!$L$39:$L$68)</f>
        <v>#N/A</v>
      </c>
      <c r="AF21" s="68" t="e">
        <f>LOOKUP(2^15,SEARCH(Listas!$M$39:$M$43,AD21),Listas!$M$39:$M$43)</f>
        <v>#N/A</v>
      </c>
      <c r="AG21" s="68" t="e">
        <f>LOOKUP(2^15,SEARCH(Listas!$N$39:$N$42,AD21),Listas!$N$39:$N$42)</f>
        <v>#N/A</v>
      </c>
      <c r="AH21" s="68" t="e">
        <f>LOOKUP(2^15,SEARCH(Listas!$P$39:$P$44,AC21),Listas!$P$39:$P$44)</f>
        <v>#N/A</v>
      </c>
      <c r="AI21" s="68" t="e">
        <f>LOOKUP(2^15,SEARCH(Listas!$O$39:$O$53,AC21),Listas!$O$39:$O$53)</f>
        <v>#N/A</v>
      </c>
      <c r="AJ21" s="68" t="e">
        <f>LOOKUP(2^15,SEARCH(Listas!$R$39:$R$43,AD21),Listas!$R$39:$R$43)</f>
        <v>#N/A</v>
      </c>
      <c r="AK21" s="29"/>
      <c r="AL21" s="29"/>
      <c r="AM21" s="29"/>
      <c r="AN21" s="29"/>
    </row>
    <row r="22" spans="1:40" s="30" customFormat="1" x14ac:dyDescent="0.25">
      <c r="A22" s="7" t="str">
        <f>'Máq.Equip.'!F9
&amp;IF('Máq.Equip.'!E9="",""," (Ref.: "&amp;'Máq.Equip.'!E9&amp;")")</f>
        <v/>
      </c>
      <c r="B22" s="29" t="str">
        <f>""
&amp;IF('Máq.Equip.'!E9="","","Referência Local: "&amp;'Máq.Equip.'!E9)
&amp;IF('Máq.Equip.'!G9="","&lt;br&gt;&lt;br&gt;","&lt;br&gt;&lt;br&gt;"&amp;CONCATENATE(SUBSTITUTE('Máq.Equip.'!G9,CHAR(10),"&lt;br&gt;"),"&lt;br&gt;"))
&amp;IF('Máq.Equip.'!V9="","&lt;br&gt;","&lt;br&gt;"&amp;CONCATENATE(SUBSTITUTE('Máq.Equip.'!V9,CHAR(10),"&lt;br&gt;"),"&lt;br&gt;"))
&amp;IF(Z22=0,"",MID(Listas!$G$71,1,231)&amp;Z22&amp;MID(Listas!$G$71,232,59)&amp;"&lt;br&gt;&lt;br&gt;")
&amp;IF(AA22=0,"",MID(Listas!$H$71,1,156)&amp;AA22&amp;MID(Listas!$H$71,157,189)&amp;"&lt;br&gt;&lt;br&gt;")
&amp;IF(W22="Sim",Listas!$J$71,"")</f>
        <v>&lt;br&gt;&lt;br&gt;&lt;br&gt;</v>
      </c>
      <c r="C22" s="129" t="str">
        <f>IF('Máq.Equip.'!N9&lt;&gt;"",CONCATENATE('Máq.Equip.'!N9,", ",'Máq.Equip.'!O9),"")</f>
        <v/>
      </c>
      <c r="D22" s="29">
        <f>'Máq.Equip.'!A9</f>
        <v>0</v>
      </c>
      <c r="E22" s="29"/>
      <c r="F22" s="29">
        <f>'Máq.Equip.'!S9</f>
        <v>0</v>
      </c>
      <c r="G22" s="29">
        <f>'Máq.Equip.'!R9</f>
        <v>0</v>
      </c>
      <c r="H22" s="33">
        <f>'Máq.Equip.'!C9</f>
        <v>0</v>
      </c>
      <c r="I22" s="29">
        <f>'Máq.Equip.'!D9</f>
        <v>0</v>
      </c>
      <c r="J22" s="97">
        <f>'Máq.Equip.'!J9</f>
        <v>0</v>
      </c>
      <c r="K22" s="97">
        <f>'Máq.Equip.'!H9</f>
        <v>0</v>
      </c>
      <c r="L22" s="91">
        <f>IF('Máq.Equip.'!I9="",999999999999,'Máq.Equip.'!I9)</f>
        <v>999999999999</v>
      </c>
      <c r="M22" s="29">
        <f>'Máq.Equip.'!L9</f>
        <v>0</v>
      </c>
      <c r="N22" s="97">
        <f>'Máq.Equip.'!K9</f>
        <v>0</v>
      </c>
      <c r="O22" s="29"/>
      <c r="P22" s="29"/>
      <c r="Q22" s="33"/>
      <c r="R22" s="29"/>
      <c r="S22" s="29"/>
      <c r="T22" s="33">
        <f>'Máq.Equip.'!E9</f>
        <v>0</v>
      </c>
      <c r="U22" s="29"/>
      <c r="V22" s="29"/>
      <c r="W22" s="29">
        <f>'Máq.Equip.'!W9</f>
        <v>0</v>
      </c>
      <c r="X22" s="29"/>
      <c r="Y22" s="29"/>
      <c r="Z22" s="106">
        <f>'Máq.Equip.'!X9</f>
        <v>0</v>
      </c>
      <c r="AA22" s="106">
        <f>'Máq.Equip.'!Y9</f>
        <v>0</v>
      </c>
      <c r="AB22" s="29">
        <f>'Máq.Equip.'!B9</f>
        <v>0</v>
      </c>
      <c r="AC22" s="68">
        <f>'Máq.Equip.'!T9</f>
        <v>0</v>
      </c>
      <c r="AD22" s="68">
        <f>'Máq.Equip.'!Q9</f>
        <v>0</v>
      </c>
      <c r="AE22" s="68" t="e">
        <f>LOOKUP(2^15,SEARCH(Listas!$L$39:$L$68,Q22),Listas!$L$39:$L$68)</f>
        <v>#N/A</v>
      </c>
      <c r="AF22" s="68" t="e">
        <f>LOOKUP(2^15,SEARCH(Listas!$M$39:$M$43,AD22),Listas!$M$39:$M$43)</f>
        <v>#N/A</v>
      </c>
      <c r="AG22" s="68" t="e">
        <f>LOOKUP(2^15,SEARCH(Listas!$N$39:$N$42,AD22),Listas!$N$39:$N$42)</f>
        <v>#N/A</v>
      </c>
      <c r="AH22" s="68" t="e">
        <f>LOOKUP(2^15,SEARCH(Listas!$P$39:$P$44,AC22),Listas!$P$39:$P$44)</f>
        <v>#N/A</v>
      </c>
      <c r="AI22" s="68" t="e">
        <f>LOOKUP(2^15,SEARCH(Listas!$O$39:$O$53,AC22),Listas!$O$39:$O$53)</f>
        <v>#N/A</v>
      </c>
      <c r="AJ22" s="68" t="e">
        <f>LOOKUP(2^15,SEARCH(Listas!$R$39:$R$43,AD22),Listas!$R$39:$R$43)</f>
        <v>#N/A</v>
      </c>
      <c r="AK22" s="29"/>
      <c r="AL22" s="29"/>
      <c r="AM22" s="29"/>
      <c r="AN22" s="29"/>
    </row>
    <row r="23" spans="1:40" s="30" customFormat="1" x14ac:dyDescent="0.25">
      <c r="A23" s="7" t="str">
        <f>'Máq.Equip.'!F10
&amp;IF('Máq.Equip.'!E10="",""," (Ref.: "&amp;'Máq.Equip.'!E10&amp;")")</f>
        <v/>
      </c>
      <c r="B23" s="29" t="str">
        <f>""
&amp;IF('Máq.Equip.'!E10="","","Referência Local: "&amp;'Máq.Equip.'!E10)
&amp;IF('Máq.Equip.'!G10="","&lt;br&gt;&lt;br&gt;","&lt;br&gt;&lt;br&gt;"&amp;CONCATENATE(SUBSTITUTE('Máq.Equip.'!G10,CHAR(10),"&lt;br&gt;"),"&lt;br&gt;"))
&amp;IF('Máq.Equip.'!V10="","&lt;br&gt;","&lt;br&gt;"&amp;CONCATENATE(SUBSTITUTE('Máq.Equip.'!V10,CHAR(10),"&lt;br&gt;"),"&lt;br&gt;"))
&amp;IF(Z23=0,"",MID(Listas!$G$71,1,231)&amp;Z23&amp;MID(Listas!$G$71,232,59)&amp;"&lt;br&gt;&lt;br&gt;")
&amp;IF(AA23=0,"",MID(Listas!$H$71,1,156)&amp;AA23&amp;MID(Listas!$H$71,157,189)&amp;"&lt;br&gt;&lt;br&gt;")
&amp;IF(W23="Sim",Listas!$J$71,"")</f>
        <v>&lt;br&gt;&lt;br&gt;&lt;br&gt;</v>
      </c>
      <c r="C23" s="129" t="str">
        <f>IF('Máq.Equip.'!N10&lt;&gt;"",CONCATENATE('Máq.Equip.'!N10,", ",'Máq.Equip.'!O10),"")</f>
        <v/>
      </c>
      <c r="D23" s="29">
        <f>'Máq.Equip.'!A10</f>
        <v>0</v>
      </c>
      <c r="E23" s="29"/>
      <c r="F23" s="29">
        <f>'Máq.Equip.'!S10</f>
        <v>0</v>
      </c>
      <c r="G23" s="29">
        <f>'Máq.Equip.'!R10</f>
        <v>0</v>
      </c>
      <c r="H23" s="33">
        <f>'Máq.Equip.'!C10</f>
        <v>0</v>
      </c>
      <c r="I23" s="29">
        <f>'Máq.Equip.'!D10</f>
        <v>0</v>
      </c>
      <c r="J23" s="97">
        <f>'Máq.Equip.'!J10</f>
        <v>0</v>
      </c>
      <c r="K23" s="97">
        <f>'Máq.Equip.'!H10</f>
        <v>0</v>
      </c>
      <c r="L23" s="91">
        <f>IF('Máq.Equip.'!I10="",999999999999,'Máq.Equip.'!I10)</f>
        <v>999999999999</v>
      </c>
      <c r="M23" s="29">
        <f>'Máq.Equip.'!L10</f>
        <v>0</v>
      </c>
      <c r="N23" s="97">
        <f>'Máq.Equip.'!K10</f>
        <v>0</v>
      </c>
      <c r="O23" s="29"/>
      <c r="P23" s="29"/>
      <c r="Q23" s="33"/>
      <c r="R23" s="29"/>
      <c r="S23" s="29"/>
      <c r="T23" s="33">
        <f>'Máq.Equip.'!E10</f>
        <v>0</v>
      </c>
      <c r="U23" s="29"/>
      <c r="V23" s="29"/>
      <c r="W23" s="29">
        <f>'Máq.Equip.'!W10</f>
        <v>0</v>
      </c>
      <c r="X23" s="29"/>
      <c r="Y23" s="29"/>
      <c r="Z23" s="106">
        <f>'Máq.Equip.'!X10</f>
        <v>0</v>
      </c>
      <c r="AA23" s="106">
        <f>'Máq.Equip.'!Y10</f>
        <v>0</v>
      </c>
      <c r="AB23" s="29">
        <f>'Máq.Equip.'!B10</f>
        <v>0</v>
      </c>
      <c r="AC23" s="68">
        <f>'Máq.Equip.'!T10</f>
        <v>0</v>
      </c>
      <c r="AD23" s="68">
        <f>'Máq.Equip.'!Q10</f>
        <v>0</v>
      </c>
      <c r="AE23" s="68" t="e">
        <f>LOOKUP(2^15,SEARCH(Listas!$L$39:$L$68,Q23),Listas!$L$39:$L$68)</f>
        <v>#N/A</v>
      </c>
      <c r="AF23" s="68" t="e">
        <f>LOOKUP(2^15,SEARCH(Listas!$M$39:$M$43,AD23),Listas!$M$39:$M$43)</f>
        <v>#N/A</v>
      </c>
      <c r="AG23" s="68" t="e">
        <f>LOOKUP(2^15,SEARCH(Listas!$N$39:$N$42,AD23),Listas!$N$39:$N$42)</f>
        <v>#N/A</v>
      </c>
      <c r="AH23" s="68" t="e">
        <f>LOOKUP(2^15,SEARCH(Listas!$P$39:$P$44,AC23),Listas!$P$39:$P$44)</f>
        <v>#N/A</v>
      </c>
      <c r="AI23" s="68" t="e">
        <f>LOOKUP(2^15,SEARCH(Listas!$O$39:$O$53,AC23),Listas!$O$39:$O$53)</f>
        <v>#N/A</v>
      </c>
      <c r="AJ23" s="68" t="e">
        <f>LOOKUP(2^15,SEARCH(Listas!$R$39:$R$43,AD23),Listas!$R$39:$R$43)</f>
        <v>#N/A</v>
      </c>
      <c r="AK23" s="29"/>
      <c r="AL23" s="29"/>
      <c r="AM23" s="29"/>
      <c r="AN23" s="29"/>
    </row>
    <row r="24" spans="1:40" s="30" customFormat="1" x14ac:dyDescent="0.25">
      <c r="A24" s="7" t="str">
        <f>'Máq.Equip.'!F11
&amp;IF('Máq.Equip.'!E11="",""," (Ref.: "&amp;'Máq.Equip.'!E11&amp;")")</f>
        <v/>
      </c>
      <c r="B24" s="29" t="str">
        <f>""
&amp;IF('Máq.Equip.'!E11="","","Referência Local: "&amp;'Máq.Equip.'!E11)
&amp;IF('Máq.Equip.'!G11="","&lt;br&gt;&lt;br&gt;","&lt;br&gt;&lt;br&gt;"&amp;CONCATENATE(SUBSTITUTE('Máq.Equip.'!G11,CHAR(10),"&lt;br&gt;"),"&lt;br&gt;"))
&amp;IF('Máq.Equip.'!V11="","&lt;br&gt;","&lt;br&gt;"&amp;CONCATENATE(SUBSTITUTE('Máq.Equip.'!V11,CHAR(10),"&lt;br&gt;"),"&lt;br&gt;"))
&amp;IF(Z24=0,"",MID(Listas!$G$71,1,231)&amp;Z24&amp;MID(Listas!$G$71,232,59)&amp;"&lt;br&gt;&lt;br&gt;")
&amp;IF(AA24=0,"",MID(Listas!$H$71,1,156)&amp;AA24&amp;MID(Listas!$H$71,157,189)&amp;"&lt;br&gt;&lt;br&gt;")
&amp;IF(W24="Sim",Listas!$J$71,"")</f>
        <v>&lt;br&gt;&lt;br&gt;&lt;br&gt;</v>
      </c>
      <c r="C24" s="129" t="str">
        <f>IF('Máq.Equip.'!N11&lt;&gt;"",CONCATENATE('Máq.Equip.'!N11,", ",'Máq.Equip.'!O11),"")</f>
        <v/>
      </c>
      <c r="D24" s="29">
        <f>'Máq.Equip.'!A11</f>
        <v>0</v>
      </c>
      <c r="E24" s="29"/>
      <c r="F24" s="29">
        <f>'Máq.Equip.'!S11</f>
        <v>0</v>
      </c>
      <c r="G24" s="29">
        <f>'Máq.Equip.'!R11</f>
        <v>0</v>
      </c>
      <c r="H24" s="33">
        <f>'Máq.Equip.'!C11</f>
        <v>0</v>
      </c>
      <c r="I24" s="29">
        <f>'Máq.Equip.'!D11</f>
        <v>0</v>
      </c>
      <c r="J24" s="97">
        <f>'Máq.Equip.'!J11</f>
        <v>0</v>
      </c>
      <c r="K24" s="97">
        <f>'Máq.Equip.'!H11</f>
        <v>0</v>
      </c>
      <c r="L24" s="91">
        <f>IF('Máq.Equip.'!I11="",999999999999,'Máq.Equip.'!I11)</f>
        <v>999999999999</v>
      </c>
      <c r="M24" s="29">
        <f>'Máq.Equip.'!L11</f>
        <v>0</v>
      </c>
      <c r="N24" s="97">
        <f>'Máq.Equip.'!K11</f>
        <v>0</v>
      </c>
      <c r="O24" s="29"/>
      <c r="P24" s="29"/>
      <c r="Q24" s="33"/>
      <c r="R24" s="29"/>
      <c r="S24" s="29"/>
      <c r="T24" s="33">
        <f>'Máq.Equip.'!E11</f>
        <v>0</v>
      </c>
      <c r="U24" s="29"/>
      <c r="V24" s="29"/>
      <c r="W24" s="29">
        <f>'Máq.Equip.'!W11</f>
        <v>0</v>
      </c>
      <c r="X24" s="29"/>
      <c r="Y24" s="29"/>
      <c r="Z24" s="106">
        <f>'Máq.Equip.'!X11</f>
        <v>0</v>
      </c>
      <c r="AA24" s="106">
        <f>'Máq.Equip.'!Y11</f>
        <v>0</v>
      </c>
      <c r="AB24" s="29">
        <f>'Máq.Equip.'!B11</f>
        <v>0</v>
      </c>
      <c r="AC24" s="68">
        <f>'Máq.Equip.'!T11</f>
        <v>0</v>
      </c>
      <c r="AD24" s="68">
        <f>'Máq.Equip.'!Q11</f>
        <v>0</v>
      </c>
      <c r="AE24" s="68" t="e">
        <f>LOOKUP(2^15,SEARCH(Listas!$L$39:$L$68,Q24),Listas!$L$39:$L$68)</f>
        <v>#N/A</v>
      </c>
      <c r="AF24" s="68" t="e">
        <f>LOOKUP(2^15,SEARCH(Listas!$M$39:$M$43,AD24),Listas!$M$39:$M$43)</f>
        <v>#N/A</v>
      </c>
      <c r="AG24" s="68" t="e">
        <f>LOOKUP(2^15,SEARCH(Listas!$N$39:$N$42,AD24),Listas!$N$39:$N$42)</f>
        <v>#N/A</v>
      </c>
      <c r="AH24" s="68" t="e">
        <f>LOOKUP(2^15,SEARCH(Listas!$P$39:$P$44,AC24),Listas!$P$39:$P$44)</f>
        <v>#N/A</v>
      </c>
      <c r="AI24" s="68" t="e">
        <f>LOOKUP(2^15,SEARCH(Listas!$O$39:$O$53,AC24),Listas!$O$39:$O$53)</f>
        <v>#N/A</v>
      </c>
      <c r="AJ24" s="68" t="e">
        <f>LOOKUP(2^15,SEARCH(Listas!$R$39:$R$43,AD24),Listas!$R$39:$R$43)</f>
        <v>#N/A</v>
      </c>
      <c r="AK24" s="29"/>
      <c r="AL24" s="29"/>
      <c r="AM24" s="29"/>
      <c r="AN24" s="29"/>
    </row>
    <row r="25" spans="1:40" s="30" customFormat="1" x14ac:dyDescent="0.25">
      <c r="A25" s="7" t="str">
        <f>'Máq.Equip.'!F12
&amp;IF('Máq.Equip.'!E12="",""," (Ref.: "&amp;'Máq.Equip.'!E12&amp;")")</f>
        <v/>
      </c>
      <c r="B25" s="29" t="str">
        <f>""
&amp;IF('Máq.Equip.'!E12="","","Referência Local: "&amp;'Máq.Equip.'!E12)
&amp;IF('Máq.Equip.'!G12="","&lt;br&gt;&lt;br&gt;","&lt;br&gt;&lt;br&gt;"&amp;CONCATENATE(SUBSTITUTE('Máq.Equip.'!G12,CHAR(10),"&lt;br&gt;"),"&lt;br&gt;"))
&amp;IF('Máq.Equip.'!V12="","&lt;br&gt;","&lt;br&gt;"&amp;CONCATENATE(SUBSTITUTE('Máq.Equip.'!V12,CHAR(10),"&lt;br&gt;"),"&lt;br&gt;"))
&amp;IF(Z25=0,"",MID(Listas!$G$71,1,231)&amp;Z25&amp;MID(Listas!$G$71,232,59)&amp;"&lt;br&gt;&lt;br&gt;")
&amp;IF(AA25=0,"",MID(Listas!$H$71,1,156)&amp;AA25&amp;MID(Listas!$H$71,157,189)&amp;"&lt;br&gt;&lt;br&gt;")
&amp;IF(W25="Sim",Listas!$J$71,"")</f>
        <v>&lt;br&gt;&lt;br&gt;&lt;br&gt;</v>
      </c>
      <c r="C25" s="129" t="str">
        <f>IF('Máq.Equip.'!N12&lt;&gt;"",CONCATENATE('Máq.Equip.'!N12,", ",'Máq.Equip.'!O12),"")</f>
        <v/>
      </c>
      <c r="D25" s="29">
        <f>'Máq.Equip.'!A12</f>
        <v>0</v>
      </c>
      <c r="E25" s="29"/>
      <c r="F25" s="29">
        <f>'Máq.Equip.'!S12</f>
        <v>0</v>
      </c>
      <c r="G25" s="29">
        <f>'Máq.Equip.'!R12</f>
        <v>0</v>
      </c>
      <c r="H25" s="33">
        <f>'Máq.Equip.'!C12</f>
        <v>0</v>
      </c>
      <c r="I25" s="29">
        <f>'Máq.Equip.'!D12</f>
        <v>0</v>
      </c>
      <c r="J25" s="97">
        <f>'Máq.Equip.'!J12</f>
        <v>0</v>
      </c>
      <c r="K25" s="97">
        <f>'Máq.Equip.'!H12</f>
        <v>0</v>
      </c>
      <c r="L25" s="91">
        <f>IF('Máq.Equip.'!I12="",999999999999,'Máq.Equip.'!I12)</f>
        <v>999999999999</v>
      </c>
      <c r="M25" s="29">
        <f>'Máq.Equip.'!L12</f>
        <v>0</v>
      </c>
      <c r="N25" s="97">
        <f>'Máq.Equip.'!K12</f>
        <v>0</v>
      </c>
      <c r="O25" s="29"/>
      <c r="P25" s="29"/>
      <c r="Q25" s="33"/>
      <c r="R25" s="29"/>
      <c r="S25" s="29"/>
      <c r="T25" s="33">
        <f>'Máq.Equip.'!E12</f>
        <v>0</v>
      </c>
      <c r="U25" s="29"/>
      <c r="V25" s="29"/>
      <c r="W25" s="29">
        <f>'Máq.Equip.'!W12</f>
        <v>0</v>
      </c>
      <c r="X25" s="29"/>
      <c r="Y25" s="29"/>
      <c r="Z25" s="106">
        <f>'Máq.Equip.'!X12</f>
        <v>0</v>
      </c>
      <c r="AA25" s="106">
        <f>'Máq.Equip.'!Y12</f>
        <v>0</v>
      </c>
      <c r="AB25" s="29">
        <f>'Máq.Equip.'!B12</f>
        <v>0</v>
      </c>
      <c r="AC25" s="68">
        <f>'Máq.Equip.'!T12</f>
        <v>0</v>
      </c>
      <c r="AD25" s="68">
        <f>'Máq.Equip.'!Q12</f>
        <v>0</v>
      </c>
      <c r="AE25" s="68" t="e">
        <f>LOOKUP(2^15,SEARCH(Listas!$L$39:$L$68,Q25),Listas!$L$39:$L$68)</f>
        <v>#N/A</v>
      </c>
      <c r="AF25" s="68" t="e">
        <f>LOOKUP(2^15,SEARCH(Listas!$M$39:$M$43,AD25),Listas!$M$39:$M$43)</f>
        <v>#N/A</v>
      </c>
      <c r="AG25" s="68" t="e">
        <f>LOOKUP(2^15,SEARCH(Listas!$N$39:$N$42,AD25),Listas!$N$39:$N$42)</f>
        <v>#N/A</v>
      </c>
      <c r="AH25" s="68" t="e">
        <f>LOOKUP(2^15,SEARCH(Listas!$P$39:$P$44,AC25),Listas!$P$39:$P$44)</f>
        <v>#N/A</v>
      </c>
      <c r="AI25" s="68" t="e">
        <f>LOOKUP(2^15,SEARCH(Listas!$O$39:$O$53,AC25),Listas!$O$39:$O$53)</f>
        <v>#N/A</v>
      </c>
      <c r="AJ25" s="68" t="e">
        <f>LOOKUP(2^15,SEARCH(Listas!$R$39:$R$43,AD25),Listas!$R$39:$R$43)</f>
        <v>#N/A</v>
      </c>
      <c r="AK25" s="29"/>
      <c r="AL25" s="29"/>
      <c r="AM25" s="29"/>
      <c r="AN25" s="29"/>
    </row>
    <row r="26" spans="1:40" s="30" customFormat="1" x14ac:dyDescent="0.25">
      <c r="A26" s="7" t="str">
        <f>'Máq.Equip.'!F13
&amp;IF('Máq.Equip.'!E13="",""," (Ref.: "&amp;'Máq.Equip.'!E13&amp;")")</f>
        <v/>
      </c>
      <c r="B26" s="29" t="str">
        <f>""
&amp;IF('Máq.Equip.'!E13="","","Referência Local: "&amp;'Máq.Equip.'!E13)
&amp;IF('Máq.Equip.'!G13="","&lt;br&gt;&lt;br&gt;","&lt;br&gt;&lt;br&gt;"&amp;CONCATENATE(SUBSTITUTE('Máq.Equip.'!G13,CHAR(10),"&lt;br&gt;"),"&lt;br&gt;"))
&amp;IF('Máq.Equip.'!V13="","&lt;br&gt;","&lt;br&gt;"&amp;CONCATENATE(SUBSTITUTE('Máq.Equip.'!V13,CHAR(10),"&lt;br&gt;"),"&lt;br&gt;"))
&amp;IF(Z26=0,"",MID(Listas!$G$71,1,231)&amp;Z26&amp;MID(Listas!$G$71,232,59)&amp;"&lt;br&gt;&lt;br&gt;")
&amp;IF(AA26=0,"",MID(Listas!$H$71,1,156)&amp;AA26&amp;MID(Listas!$H$71,157,189)&amp;"&lt;br&gt;&lt;br&gt;")
&amp;IF(W26="Sim",Listas!$J$71,"")</f>
        <v>&lt;br&gt;&lt;br&gt;&lt;br&gt;</v>
      </c>
      <c r="C26" s="129" t="str">
        <f>IF('Máq.Equip.'!N13&lt;&gt;"",CONCATENATE('Máq.Equip.'!N13,", ",'Máq.Equip.'!O13),"")</f>
        <v/>
      </c>
      <c r="D26" s="29">
        <f>'Máq.Equip.'!A13</f>
        <v>0</v>
      </c>
      <c r="E26" s="29"/>
      <c r="F26" s="29">
        <f>'Máq.Equip.'!S13</f>
        <v>0</v>
      </c>
      <c r="G26" s="29">
        <f>'Máq.Equip.'!R13</f>
        <v>0</v>
      </c>
      <c r="H26" s="33">
        <f>'Máq.Equip.'!C13</f>
        <v>0</v>
      </c>
      <c r="I26" s="29">
        <f>'Máq.Equip.'!D13</f>
        <v>0</v>
      </c>
      <c r="J26" s="97">
        <f>'Máq.Equip.'!J13</f>
        <v>0</v>
      </c>
      <c r="K26" s="97">
        <f>'Máq.Equip.'!H13</f>
        <v>0</v>
      </c>
      <c r="L26" s="91">
        <f>IF('Máq.Equip.'!I13="",999999999999,'Máq.Equip.'!I13)</f>
        <v>999999999999</v>
      </c>
      <c r="M26" s="29">
        <f>'Máq.Equip.'!L13</f>
        <v>0</v>
      </c>
      <c r="N26" s="97">
        <f>'Máq.Equip.'!K13</f>
        <v>0</v>
      </c>
      <c r="O26" s="29"/>
      <c r="P26" s="29"/>
      <c r="Q26" s="33"/>
      <c r="R26" s="29"/>
      <c r="S26" s="29"/>
      <c r="T26" s="33">
        <f>'Máq.Equip.'!E13</f>
        <v>0</v>
      </c>
      <c r="U26" s="29"/>
      <c r="V26" s="29"/>
      <c r="W26" s="29">
        <f>'Máq.Equip.'!W13</f>
        <v>0</v>
      </c>
      <c r="X26" s="29"/>
      <c r="Y26" s="29"/>
      <c r="Z26" s="106">
        <f>'Máq.Equip.'!X13</f>
        <v>0</v>
      </c>
      <c r="AA26" s="106">
        <f>'Máq.Equip.'!Y13</f>
        <v>0</v>
      </c>
      <c r="AB26" s="29">
        <f>'Máq.Equip.'!B13</f>
        <v>0</v>
      </c>
      <c r="AC26" s="68">
        <f>'Máq.Equip.'!T13</f>
        <v>0</v>
      </c>
      <c r="AD26" s="68">
        <f>'Máq.Equip.'!Q13</f>
        <v>0</v>
      </c>
      <c r="AE26" s="68" t="e">
        <f>LOOKUP(2^15,SEARCH(Listas!$L$39:$L$68,Q26),Listas!$L$39:$L$68)</f>
        <v>#N/A</v>
      </c>
      <c r="AF26" s="68" t="e">
        <f>LOOKUP(2^15,SEARCH(Listas!$M$39:$M$43,AD26),Listas!$M$39:$M$43)</f>
        <v>#N/A</v>
      </c>
      <c r="AG26" s="68" t="e">
        <f>LOOKUP(2^15,SEARCH(Listas!$N$39:$N$42,AD26),Listas!$N$39:$N$42)</f>
        <v>#N/A</v>
      </c>
      <c r="AH26" s="68" t="e">
        <f>LOOKUP(2^15,SEARCH(Listas!$P$39:$P$44,AC26),Listas!$P$39:$P$44)</f>
        <v>#N/A</v>
      </c>
      <c r="AI26" s="68" t="e">
        <f>LOOKUP(2^15,SEARCH(Listas!$O$39:$O$53,AC26),Listas!$O$39:$O$53)</f>
        <v>#N/A</v>
      </c>
      <c r="AJ26" s="68" t="e">
        <f>LOOKUP(2^15,SEARCH(Listas!$R$39:$R$43,AD26),Listas!$R$39:$R$43)</f>
        <v>#N/A</v>
      </c>
      <c r="AK26" s="29"/>
      <c r="AL26" s="29"/>
      <c r="AM26" s="29"/>
      <c r="AN26" s="29"/>
    </row>
    <row r="27" spans="1:40" s="30" customFormat="1" x14ac:dyDescent="0.25">
      <c r="A27" s="7" t="str">
        <f>'Máq.Equip.'!F14
&amp;IF('Máq.Equip.'!E14="",""," (Ref.: "&amp;'Máq.Equip.'!E14&amp;")")</f>
        <v/>
      </c>
      <c r="B27" s="29" t="str">
        <f>""
&amp;IF('Máq.Equip.'!E14="","","Referência Local: "&amp;'Máq.Equip.'!E14)
&amp;IF('Máq.Equip.'!G14="","&lt;br&gt;&lt;br&gt;","&lt;br&gt;&lt;br&gt;"&amp;CONCATENATE(SUBSTITUTE('Máq.Equip.'!G14,CHAR(10),"&lt;br&gt;"),"&lt;br&gt;"))
&amp;IF('Máq.Equip.'!V14="","&lt;br&gt;","&lt;br&gt;"&amp;CONCATENATE(SUBSTITUTE('Máq.Equip.'!V14,CHAR(10),"&lt;br&gt;"),"&lt;br&gt;"))
&amp;IF(Z27=0,"",MID(Listas!$G$71,1,231)&amp;Z27&amp;MID(Listas!$G$71,232,59)&amp;"&lt;br&gt;&lt;br&gt;")
&amp;IF(AA27=0,"",MID(Listas!$H$71,1,156)&amp;AA27&amp;MID(Listas!$H$71,157,189)&amp;"&lt;br&gt;&lt;br&gt;")
&amp;IF(W27="Sim",Listas!$J$71,"")</f>
        <v>&lt;br&gt;&lt;br&gt;&lt;br&gt;</v>
      </c>
      <c r="C27" s="129" t="str">
        <f>IF('Máq.Equip.'!N14&lt;&gt;"",CONCATENATE('Máq.Equip.'!N14,", ",'Máq.Equip.'!O14),"")</f>
        <v/>
      </c>
      <c r="D27" s="29">
        <f>'Máq.Equip.'!A14</f>
        <v>0</v>
      </c>
      <c r="E27" s="29"/>
      <c r="F27" s="29">
        <f>'Máq.Equip.'!S14</f>
        <v>0</v>
      </c>
      <c r="G27" s="29">
        <f>'Máq.Equip.'!R14</f>
        <v>0</v>
      </c>
      <c r="H27" s="33">
        <f>'Máq.Equip.'!C14</f>
        <v>0</v>
      </c>
      <c r="I27" s="29">
        <f>'Máq.Equip.'!D14</f>
        <v>0</v>
      </c>
      <c r="J27" s="97">
        <f>'Máq.Equip.'!J14</f>
        <v>0</v>
      </c>
      <c r="K27" s="97">
        <f>'Máq.Equip.'!H14</f>
        <v>0</v>
      </c>
      <c r="L27" s="91">
        <f>IF('Máq.Equip.'!I14="",999999999999,'Máq.Equip.'!I14)</f>
        <v>999999999999</v>
      </c>
      <c r="M27" s="29">
        <f>'Máq.Equip.'!L14</f>
        <v>0</v>
      </c>
      <c r="N27" s="97">
        <f>'Máq.Equip.'!K14</f>
        <v>0</v>
      </c>
      <c r="O27" s="29"/>
      <c r="P27" s="29"/>
      <c r="Q27" s="33"/>
      <c r="R27" s="29"/>
      <c r="S27" s="29"/>
      <c r="T27" s="33">
        <f>'Máq.Equip.'!E14</f>
        <v>0</v>
      </c>
      <c r="U27" s="29"/>
      <c r="V27" s="29"/>
      <c r="W27" s="29">
        <f>'Máq.Equip.'!W14</f>
        <v>0</v>
      </c>
      <c r="X27" s="29"/>
      <c r="Y27" s="29"/>
      <c r="Z27" s="106">
        <f>'Máq.Equip.'!X14</f>
        <v>0</v>
      </c>
      <c r="AA27" s="106">
        <f>'Máq.Equip.'!Y14</f>
        <v>0</v>
      </c>
      <c r="AB27" s="29">
        <f>'Máq.Equip.'!B14</f>
        <v>0</v>
      </c>
      <c r="AC27" s="68">
        <f>'Máq.Equip.'!T14</f>
        <v>0</v>
      </c>
      <c r="AD27" s="68">
        <f>'Máq.Equip.'!Q14</f>
        <v>0</v>
      </c>
      <c r="AE27" s="68" t="e">
        <f>LOOKUP(2^15,SEARCH(Listas!$L$39:$L$68,Q27),Listas!$L$39:$L$68)</f>
        <v>#N/A</v>
      </c>
      <c r="AF27" s="68" t="e">
        <f>LOOKUP(2^15,SEARCH(Listas!$M$39:$M$43,AD27),Listas!$M$39:$M$43)</f>
        <v>#N/A</v>
      </c>
      <c r="AG27" s="68" t="e">
        <f>LOOKUP(2^15,SEARCH(Listas!$N$39:$N$42,AD27),Listas!$N$39:$N$42)</f>
        <v>#N/A</v>
      </c>
      <c r="AH27" s="68" t="e">
        <f>LOOKUP(2^15,SEARCH(Listas!$P$39:$P$44,AC27),Listas!$P$39:$P$44)</f>
        <v>#N/A</v>
      </c>
      <c r="AI27" s="68" t="e">
        <f>LOOKUP(2^15,SEARCH(Listas!$O$39:$O$53,AC27),Listas!$O$39:$O$53)</f>
        <v>#N/A</v>
      </c>
      <c r="AJ27" s="68" t="e">
        <f>LOOKUP(2^15,SEARCH(Listas!$R$39:$R$43,AD27),Listas!$R$39:$R$43)</f>
        <v>#N/A</v>
      </c>
      <c r="AK27" s="29"/>
      <c r="AL27" s="29"/>
      <c r="AM27" s="29"/>
      <c r="AN27" s="29"/>
    </row>
    <row r="28" spans="1:40" s="30" customFormat="1" x14ac:dyDescent="0.25">
      <c r="A28" s="7" t="str">
        <f>'Máq.Equip.'!F15
&amp;IF('Máq.Equip.'!E15="",""," (Ref.: "&amp;'Máq.Equip.'!E15&amp;")")</f>
        <v/>
      </c>
      <c r="B28" s="29" t="str">
        <f>""
&amp;IF('Máq.Equip.'!E15="","","Referência Local: "&amp;'Máq.Equip.'!E15)
&amp;IF('Máq.Equip.'!G15="","&lt;br&gt;&lt;br&gt;","&lt;br&gt;&lt;br&gt;"&amp;CONCATENATE(SUBSTITUTE('Máq.Equip.'!G15,CHAR(10),"&lt;br&gt;"),"&lt;br&gt;"))
&amp;IF('Máq.Equip.'!V15="","&lt;br&gt;","&lt;br&gt;"&amp;CONCATENATE(SUBSTITUTE('Máq.Equip.'!V15,CHAR(10),"&lt;br&gt;"),"&lt;br&gt;"))
&amp;IF(Z28=0,"",MID(Listas!$G$71,1,231)&amp;Z28&amp;MID(Listas!$G$71,232,59)&amp;"&lt;br&gt;&lt;br&gt;")
&amp;IF(AA28=0,"",MID(Listas!$H$71,1,156)&amp;AA28&amp;MID(Listas!$H$71,157,189)&amp;"&lt;br&gt;&lt;br&gt;")
&amp;IF(W28="Sim",Listas!$J$71,"")</f>
        <v>&lt;br&gt;&lt;br&gt;&lt;br&gt;</v>
      </c>
      <c r="C28" s="129" t="str">
        <f>IF('Máq.Equip.'!N15&lt;&gt;"",CONCATENATE('Máq.Equip.'!N15,", ",'Máq.Equip.'!O15),"")</f>
        <v/>
      </c>
      <c r="D28" s="29">
        <f>'Máq.Equip.'!A15</f>
        <v>0</v>
      </c>
      <c r="E28" s="29"/>
      <c r="F28" s="29">
        <f>'Máq.Equip.'!S15</f>
        <v>0</v>
      </c>
      <c r="G28" s="29">
        <f>'Máq.Equip.'!R15</f>
        <v>0</v>
      </c>
      <c r="H28" s="33">
        <f>'Máq.Equip.'!C15</f>
        <v>0</v>
      </c>
      <c r="I28" s="29">
        <f>'Máq.Equip.'!D15</f>
        <v>0</v>
      </c>
      <c r="J28" s="97">
        <f>'Máq.Equip.'!J15</f>
        <v>0</v>
      </c>
      <c r="K28" s="97">
        <f>'Máq.Equip.'!H15</f>
        <v>0</v>
      </c>
      <c r="L28" s="91">
        <f>IF('Máq.Equip.'!I15="",999999999999,'Máq.Equip.'!I15)</f>
        <v>999999999999</v>
      </c>
      <c r="M28" s="29">
        <f>'Máq.Equip.'!L15</f>
        <v>0</v>
      </c>
      <c r="N28" s="97">
        <f>'Máq.Equip.'!K15</f>
        <v>0</v>
      </c>
      <c r="O28" s="29"/>
      <c r="P28" s="29"/>
      <c r="Q28" s="33"/>
      <c r="R28" s="29"/>
      <c r="S28" s="29"/>
      <c r="T28" s="33">
        <f>'Máq.Equip.'!E15</f>
        <v>0</v>
      </c>
      <c r="U28" s="29"/>
      <c r="V28" s="29"/>
      <c r="W28" s="29">
        <f>'Máq.Equip.'!W15</f>
        <v>0</v>
      </c>
      <c r="X28" s="29"/>
      <c r="Y28" s="29"/>
      <c r="Z28" s="106">
        <f>'Máq.Equip.'!X15</f>
        <v>0</v>
      </c>
      <c r="AA28" s="106">
        <f>'Máq.Equip.'!Y15</f>
        <v>0</v>
      </c>
      <c r="AB28" s="29">
        <f>'Máq.Equip.'!B15</f>
        <v>0</v>
      </c>
      <c r="AC28" s="68">
        <f>'Máq.Equip.'!T15</f>
        <v>0</v>
      </c>
      <c r="AD28" s="68">
        <f>'Máq.Equip.'!Q15</f>
        <v>0</v>
      </c>
      <c r="AE28" s="68" t="e">
        <f>LOOKUP(2^15,SEARCH(Listas!$L$39:$L$68,Q28),Listas!$L$39:$L$68)</f>
        <v>#N/A</v>
      </c>
      <c r="AF28" s="68" t="e">
        <f>LOOKUP(2^15,SEARCH(Listas!$M$39:$M$43,AD28),Listas!$M$39:$M$43)</f>
        <v>#N/A</v>
      </c>
      <c r="AG28" s="68" t="e">
        <f>LOOKUP(2^15,SEARCH(Listas!$N$39:$N$42,AD28),Listas!$N$39:$N$42)</f>
        <v>#N/A</v>
      </c>
      <c r="AH28" s="68" t="e">
        <f>LOOKUP(2^15,SEARCH(Listas!$P$39:$P$44,AC28),Listas!$P$39:$P$44)</f>
        <v>#N/A</v>
      </c>
      <c r="AI28" s="68" t="e">
        <f>LOOKUP(2^15,SEARCH(Listas!$O$39:$O$53,AC28),Listas!$O$39:$O$53)</f>
        <v>#N/A</v>
      </c>
      <c r="AJ28" s="68" t="e">
        <f>LOOKUP(2^15,SEARCH(Listas!$R$39:$R$43,AD28),Listas!$R$39:$R$43)</f>
        <v>#N/A</v>
      </c>
      <c r="AK28" s="29"/>
      <c r="AL28" s="29"/>
      <c r="AM28" s="29"/>
      <c r="AN28" s="29"/>
    </row>
    <row r="29" spans="1:40" s="30" customFormat="1" x14ac:dyDescent="0.25">
      <c r="A29" s="7" t="str">
        <f>'Máq.Equip.'!F16
&amp;IF('Máq.Equip.'!E16="",""," (Ref.: "&amp;'Máq.Equip.'!E16&amp;")")</f>
        <v/>
      </c>
      <c r="B29" s="29" t="str">
        <f>""
&amp;IF('Máq.Equip.'!E16="","","Referência Local: "&amp;'Máq.Equip.'!E16)
&amp;IF('Máq.Equip.'!G16="","&lt;br&gt;&lt;br&gt;","&lt;br&gt;&lt;br&gt;"&amp;CONCATENATE(SUBSTITUTE('Máq.Equip.'!G16,CHAR(10),"&lt;br&gt;"),"&lt;br&gt;"))
&amp;IF('Máq.Equip.'!V16="","&lt;br&gt;","&lt;br&gt;"&amp;CONCATENATE(SUBSTITUTE('Máq.Equip.'!V16,CHAR(10),"&lt;br&gt;"),"&lt;br&gt;"))
&amp;IF(Z29=0,"",MID(Listas!$G$71,1,231)&amp;Z29&amp;MID(Listas!$G$71,232,59)&amp;"&lt;br&gt;&lt;br&gt;")
&amp;IF(AA29=0,"",MID(Listas!$H$71,1,156)&amp;AA29&amp;MID(Listas!$H$71,157,189)&amp;"&lt;br&gt;&lt;br&gt;")
&amp;IF(W29="Sim",Listas!$J$71,"")</f>
        <v>&lt;br&gt;&lt;br&gt;&lt;br&gt;</v>
      </c>
      <c r="C29" s="129" t="str">
        <f>IF('Máq.Equip.'!N16&lt;&gt;"",CONCATENATE('Máq.Equip.'!N16,", ",'Máq.Equip.'!O16),"")</f>
        <v/>
      </c>
      <c r="D29" s="29">
        <f>'Máq.Equip.'!A16</f>
        <v>0</v>
      </c>
      <c r="E29" s="29"/>
      <c r="F29" s="29">
        <f>'Máq.Equip.'!S16</f>
        <v>0</v>
      </c>
      <c r="G29" s="29">
        <f>'Máq.Equip.'!R16</f>
        <v>0</v>
      </c>
      <c r="H29" s="33">
        <f>'Máq.Equip.'!C16</f>
        <v>0</v>
      </c>
      <c r="I29" s="29">
        <f>'Máq.Equip.'!D16</f>
        <v>0</v>
      </c>
      <c r="J29" s="97">
        <f>'Máq.Equip.'!J16</f>
        <v>0</v>
      </c>
      <c r="K29" s="97">
        <f>'Máq.Equip.'!H16</f>
        <v>0</v>
      </c>
      <c r="L29" s="91">
        <f>IF('Máq.Equip.'!I16="",999999999999,'Máq.Equip.'!I16)</f>
        <v>999999999999</v>
      </c>
      <c r="M29" s="29">
        <f>'Máq.Equip.'!L16</f>
        <v>0</v>
      </c>
      <c r="N29" s="97">
        <f>'Máq.Equip.'!K16</f>
        <v>0</v>
      </c>
      <c r="O29" s="29"/>
      <c r="P29" s="29"/>
      <c r="Q29" s="33"/>
      <c r="R29" s="29"/>
      <c r="S29" s="29"/>
      <c r="T29" s="33">
        <f>'Máq.Equip.'!E16</f>
        <v>0</v>
      </c>
      <c r="U29" s="29"/>
      <c r="V29" s="29"/>
      <c r="W29" s="29">
        <f>'Máq.Equip.'!W16</f>
        <v>0</v>
      </c>
      <c r="X29" s="29"/>
      <c r="Y29" s="29"/>
      <c r="Z29" s="106">
        <f>'Máq.Equip.'!X16</f>
        <v>0</v>
      </c>
      <c r="AA29" s="106">
        <f>'Máq.Equip.'!Y16</f>
        <v>0</v>
      </c>
      <c r="AB29" s="29">
        <f>'Máq.Equip.'!B16</f>
        <v>0</v>
      </c>
      <c r="AC29" s="68">
        <f>'Máq.Equip.'!T16</f>
        <v>0</v>
      </c>
      <c r="AD29" s="68">
        <f>'Máq.Equip.'!Q16</f>
        <v>0</v>
      </c>
      <c r="AE29" s="68" t="e">
        <f>LOOKUP(2^15,SEARCH(Listas!$L$39:$L$68,Q29),Listas!$L$39:$L$68)</f>
        <v>#N/A</v>
      </c>
      <c r="AF29" s="68" t="e">
        <f>LOOKUP(2^15,SEARCH(Listas!$M$39:$M$43,AD29),Listas!$M$39:$M$43)</f>
        <v>#N/A</v>
      </c>
      <c r="AG29" s="68" t="e">
        <f>LOOKUP(2^15,SEARCH(Listas!$N$39:$N$42,AD29),Listas!$N$39:$N$42)</f>
        <v>#N/A</v>
      </c>
      <c r="AH29" s="68" t="e">
        <f>LOOKUP(2^15,SEARCH(Listas!$P$39:$P$44,AC29),Listas!$P$39:$P$44)</f>
        <v>#N/A</v>
      </c>
      <c r="AI29" s="68" t="e">
        <f>LOOKUP(2^15,SEARCH(Listas!$O$39:$O$53,AC29),Listas!$O$39:$O$53)</f>
        <v>#N/A</v>
      </c>
      <c r="AJ29" s="68" t="e">
        <f>LOOKUP(2^15,SEARCH(Listas!$R$39:$R$43,AD29),Listas!$R$39:$R$43)</f>
        <v>#N/A</v>
      </c>
      <c r="AK29" s="29"/>
      <c r="AL29" s="29"/>
      <c r="AM29" s="29"/>
      <c r="AN29" s="29"/>
    </row>
    <row r="30" spans="1:40" s="30" customFormat="1" x14ac:dyDescent="0.25">
      <c r="A30" s="7" t="str">
        <f>'Máq.Equip.'!F17
&amp;IF('Máq.Equip.'!E17="",""," (Ref.: "&amp;'Máq.Equip.'!E17&amp;")")</f>
        <v/>
      </c>
      <c r="B30" s="29" t="str">
        <f>""
&amp;IF('Máq.Equip.'!E17="","","Referência Local: "&amp;'Máq.Equip.'!E17)
&amp;IF('Máq.Equip.'!G17="","&lt;br&gt;&lt;br&gt;","&lt;br&gt;&lt;br&gt;"&amp;CONCATENATE(SUBSTITUTE('Máq.Equip.'!G17,CHAR(10),"&lt;br&gt;"),"&lt;br&gt;"))
&amp;IF('Máq.Equip.'!V17="","&lt;br&gt;","&lt;br&gt;"&amp;CONCATENATE(SUBSTITUTE('Máq.Equip.'!V17,CHAR(10),"&lt;br&gt;"),"&lt;br&gt;"))
&amp;IF(Z30=0,"",MID(Listas!$G$71,1,231)&amp;Z30&amp;MID(Listas!$G$71,232,59)&amp;"&lt;br&gt;&lt;br&gt;")
&amp;IF(AA30=0,"",MID(Listas!$H$71,1,156)&amp;AA30&amp;MID(Listas!$H$71,157,189)&amp;"&lt;br&gt;&lt;br&gt;")
&amp;IF(W30="Sim",Listas!$J$71,"")</f>
        <v>&lt;br&gt;&lt;br&gt;&lt;br&gt;</v>
      </c>
      <c r="C30" s="129" t="str">
        <f>IF('Máq.Equip.'!N17&lt;&gt;"",CONCATENATE('Máq.Equip.'!N17,", ",'Máq.Equip.'!O17),"")</f>
        <v/>
      </c>
      <c r="D30" s="29">
        <f>'Máq.Equip.'!A17</f>
        <v>0</v>
      </c>
      <c r="E30" s="29"/>
      <c r="F30" s="29">
        <f>'Máq.Equip.'!S17</f>
        <v>0</v>
      </c>
      <c r="G30" s="29">
        <f>'Máq.Equip.'!R17</f>
        <v>0</v>
      </c>
      <c r="H30" s="33">
        <f>'Máq.Equip.'!C17</f>
        <v>0</v>
      </c>
      <c r="I30" s="29">
        <f>'Máq.Equip.'!D17</f>
        <v>0</v>
      </c>
      <c r="J30" s="97">
        <f>'Máq.Equip.'!J17</f>
        <v>0</v>
      </c>
      <c r="K30" s="97">
        <f>'Máq.Equip.'!H17</f>
        <v>0</v>
      </c>
      <c r="L30" s="91">
        <f>IF('Máq.Equip.'!I17="",999999999999,'Máq.Equip.'!I17)</f>
        <v>999999999999</v>
      </c>
      <c r="M30" s="29">
        <f>'Máq.Equip.'!L17</f>
        <v>0</v>
      </c>
      <c r="N30" s="97">
        <f>'Máq.Equip.'!K17</f>
        <v>0</v>
      </c>
      <c r="O30" s="29"/>
      <c r="P30" s="29"/>
      <c r="Q30" s="33"/>
      <c r="R30" s="29"/>
      <c r="S30" s="29"/>
      <c r="T30" s="33">
        <f>'Máq.Equip.'!E17</f>
        <v>0</v>
      </c>
      <c r="U30" s="29"/>
      <c r="V30" s="29"/>
      <c r="W30" s="29">
        <f>'Máq.Equip.'!W17</f>
        <v>0</v>
      </c>
      <c r="X30" s="29"/>
      <c r="Y30" s="29"/>
      <c r="Z30" s="106">
        <f>'Máq.Equip.'!X17</f>
        <v>0</v>
      </c>
      <c r="AA30" s="106">
        <f>'Máq.Equip.'!Y17</f>
        <v>0</v>
      </c>
      <c r="AB30" s="29">
        <f>'Máq.Equip.'!B17</f>
        <v>0</v>
      </c>
      <c r="AC30" s="68">
        <f>'Máq.Equip.'!T17</f>
        <v>0</v>
      </c>
      <c r="AD30" s="68">
        <f>'Máq.Equip.'!Q17</f>
        <v>0</v>
      </c>
      <c r="AE30" s="68" t="e">
        <f>LOOKUP(2^15,SEARCH(Listas!$L$39:$L$68,Q30),Listas!$L$39:$L$68)</f>
        <v>#N/A</v>
      </c>
      <c r="AF30" s="68" t="e">
        <f>LOOKUP(2^15,SEARCH(Listas!$M$39:$M$43,AD30),Listas!$M$39:$M$43)</f>
        <v>#N/A</v>
      </c>
      <c r="AG30" s="68" t="e">
        <f>LOOKUP(2^15,SEARCH(Listas!$N$39:$N$42,AD30),Listas!$N$39:$N$42)</f>
        <v>#N/A</v>
      </c>
      <c r="AH30" s="68" t="e">
        <f>LOOKUP(2^15,SEARCH(Listas!$P$39:$P$44,AC30),Listas!$P$39:$P$44)</f>
        <v>#N/A</v>
      </c>
      <c r="AI30" s="68" t="e">
        <f>LOOKUP(2^15,SEARCH(Listas!$O$39:$O$53,AC30),Listas!$O$39:$O$53)</f>
        <v>#N/A</v>
      </c>
      <c r="AJ30" s="68" t="e">
        <f>LOOKUP(2^15,SEARCH(Listas!$R$39:$R$43,AD30),Listas!$R$39:$R$43)</f>
        <v>#N/A</v>
      </c>
      <c r="AK30" s="29"/>
      <c r="AL30" s="29"/>
      <c r="AM30" s="29"/>
      <c r="AN30" s="29"/>
    </row>
    <row r="31" spans="1:40" s="30" customFormat="1" x14ac:dyDescent="0.25">
      <c r="A31" s="7" t="str">
        <f>'Máq.Equip.'!F18
&amp;IF('Máq.Equip.'!E18="",""," (Ref.: "&amp;'Máq.Equip.'!E18&amp;")")</f>
        <v/>
      </c>
      <c r="B31" s="29" t="str">
        <f>""
&amp;IF('Máq.Equip.'!E18="","","Referência Local: "&amp;'Máq.Equip.'!E18)
&amp;IF('Máq.Equip.'!G18="","&lt;br&gt;&lt;br&gt;","&lt;br&gt;&lt;br&gt;"&amp;CONCATENATE(SUBSTITUTE('Máq.Equip.'!G18,CHAR(10),"&lt;br&gt;"),"&lt;br&gt;"))
&amp;IF('Máq.Equip.'!V18="","&lt;br&gt;","&lt;br&gt;"&amp;CONCATENATE(SUBSTITUTE('Máq.Equip.'!V18,CHAR(10),"&lt;br&gt;"),"&lt;br&gt;"))
&amp;IF(Z31=0,"",MID(Listas!$G$71,1,231)&amp;Z31&amp;MID(Listas!$G$71,232,59)&amp;"&lt;br&gt;&lt;br&gt;")
&amp;IF(AA31=0,"",MID(Listas!$H$71,1,156)&amp;AA31&amp;MID(Listas!$H$71,157,189)&amp;"&lt;br&gt;&lt;br&gt;")
&amp;IF(W31="Sim",Listas!$J$71,"")</f>
        <v>&lt;br&gt;&lt;br&gt;&lt;br&gt;</v>
      </c>
      <c r="C31" s="129" t="str">
        <f>IF('Máq.Equip.'!N18&lt;&gt;"",CONCATENATE('Máq.Equip.'!N18,", ",'Máq.Equip.'!O18),"")</f>
        <v/>
      </c>
      <c r="D31" s="29">
        <f>'Máq.Equip.'!A18</f>
        <v>0</v>
      </c>
      <c r="E31" s="29"/>
      <c r="F31" s="29">
        <f>'Máq.Equip.'!S18</f>
        <v>0</v>
      </c>
      <c r="G31" s="29">
        <f>'Máq.Equip.'!R18</f>
        <v>0</v>
      </c>
      <c r="H31" s="33">
        <f>'Máq.Equip.'!C18</f>
        <v>0</v>
      </c>
      <c r="I31" s="29">
        <f>'Máq.Equip.'!D18</f>
        <v>0</v>
      </c>
      <c r="J31" s="97">
        <f>'Máq.Equip.'!J18</f>
        <v>0</v>
      </c>
      <c r="K31" s="97">
        <f>'Máq.Equip.'!H18</f>
        <v>0</v>
      </c>
      <c r="L31" s="91">
        <f>IF('Máq.Equip.'!I18="",999999999999,'Máq.Equip.'!I18)</f>
        <v>999999999999</v>
      </c>
      <c r="M31" s="29">
        <f>'Máq.Equip.'!L18</f>
        <v>0</v>
      </c>
      <c r="N31" s="97">
        <f>'Máq.Equip.'!K18</f>
        <v>0</v>
      </c>
      <c r="O31" s="29"/>
      <c r="P31" s="29"/>
      <c r="Q31" s="33"/>
      <c r="R31" s="29"/>
      <c r="S31" s="29"/>
      <c r="T31" s="33">
        <f>'Máq.Equip.'!E18</f>
        <v>0</v>
      </c>
      <c r="U31" s="29"/>
      <c r="V31" s="29"/>
      <c r="W31" s="29">
        <f>'Máq.Equip.'!W18</f>
        <v>0</v>
      </c>
      <c r="X31" s="29"/>
      <c r="Y31" s="29"/>
      <c r="Z31" s="106">
        <f>'Máq.Equip.'!X18</f>
        <v>0</v>
      </c>
      <c r="AA31" s="106">
        <f>'Máq.Equip.'!Y18</f>
        <v>0</v>
      </c>
      <c r="AB31" s="29">
        <f>'Máq.Equip.'!B18</f>
        <v>0</v>
      </c>
      <c r="AC31" s="68">
        <f>'Máq.Equip.'!T18</f>
        <v>0</v>
      </c>
      <c r="AD31" s="68">
        <f>'Máq.Equip.'!Q18</f>
        <v>0</v>
      </c>
      <c r="AE31" s="68" t="e">
        <f>LOOKUP(2^15,SEARCH(Listas!$L$39:$L$68,Q31),Listas!$L$39:$L$68)</f>
        <v>#N/A</v>
      </c>
      <c r="AF31" s="68" t="e">
        <f>LOOKUP(2^15,SEARCH(Listas!$M$39:$M$43,AD31),Listas!$M$39:$M$43)</f>
        <v>#N/A</v>
      </c>
      <c r="AG31" s="68" t="e">
        <f>LOOKUP(2^15,SEARCH(Listas!$N$39:$N$42,AD31),Listas!$N$39:$N$42)</f>
        <v>#N/A</v>
      </c>
      <c r="AH31" s="68" t="e">
        <f>LOOKUP(2^15,SEARCH(Listas!$P$39:$P$44,AC31),Listas!$P$39:$P$44)</f>
        <v>#N/A</v>
      </c>
      <c r="AI31" s="68" t="e">
        <f>LOOKUP(2^15,SEARCH(Listas!$O$39:$O$53,AC31),Listas!$O$39:$O$53)</f>
        <v>#N/A</v>
      </c>
      <c r="AJ31" s="68" t="e">
        <f>LOOKUP(2^15,SEARCH(Listas!$R$39:$R$43,AD31),Listas!$R$39:$R$43)</f>
        <v>#N/A</v>
      </c>
      <c r="AK31" s="29"/>
      <c r="AL31" s="29"/>
      <c r="AM31" s="29"/>
      <c r="AN31" s="29"/>
    </row>
    <row r="32" spans="1:40" s="30" customFormat="1" x14ac:dyDescent="0.25">
      <c r="A32" s="7" t="str">
        <f>'Máq.Equip.'!F19
&amp;IF('Máq.Equip.'!E19="",""," (Ref.: "&amp;'Máq.Equip.'!E19&amp;")")</f>
        <v/>
      </c>
      <c r="B32" s="29" t="str">
        <f>""
&amp;IF('Máq.Equip.'!E19="","","Referência Local: "&amp;'Máq.Equip.'!E19)
&amp;IF('Máq.Equip.'!G19="","&lt;br&gt;&lt;br&gt;","&lt;br&gt;&lt;br&gt;"&amp;CONCATENATE(SUBSTITUTE('Máq.Equip.'!G19,CHAR(10),"&lt;br&gt;"),"&lt;br&gt;"))
&amp;IF('Máq.Equip.'!V19="","&lt;br&gt;","&lt;br&gt;"&amp;CONCATENATE(SUBSTITUTE('Máq.Equip.'!V19,CHAR(10),"&lt;br&gt;"),"&lt;br&gt;"))
&amp;IF(Z32=0,"",MID(Listas!$G$71,1,231)&amp;Z32&amp;MID(Listas!$G$71,232,59)&amp;"&lt;br&gt;&lt;br&gt;")
&amp;IF(AA32=0,"",MID(Listas!$H$71,1,156)&amp;AA32&amp;MID(Listas!$H$71,157,189)&amp;"&lt;br&gt;&lt;br&gt;")
&amp;IF(W32="Sim",Listas!$J$71,"")</f>
        <v>&lt;br&gt;&lt;br&gt;&lt;br&gt;</v>
      </c>
      <c r="C32" s="129" t="str">
        <f>IF('Máq.Equip.'!N19&lt;&gt;"",CONCATENATE('Máq.Equip.'!N19,", ",'Máq.Equip.'!O19),"")</f>
        <v/>
      </c>
      <c r="D32" s="29">
        <f>'Máq.Equip.'!A19</f>
        <v>0</v>
      </c>
      <c r="E32" s="29"/>
      <c r="F32" s="29">
        <f>'Máq.Equip.'!S19</f>
        <v>0</v>
      </c>
      <c r="G32" s="29">
        <f>'Máq.Equip.'!R19</f>
        <v>0</v>
      </c>
      <c r="H32" s="33">
        <f>'Máq.Equip.'!C19</f>
        <v>0</v>
      </c>
      <c r="I32" s="29">
        <f>'Máq.Equip.'!D19</f>
        <v>0</v>
      </c>
      <c r="J32" s="97">
        <f>'Máq.Equip.'!J19</f>
        <v>0</v>
      </c>
      <c r="K32" s="97">
        <f>'Máq.Equip.'!H19</f>
        <v>0</v>
      </c>
      <c r="L32" s="91">
        <f>IF('Máq.Equip.'!I19="",999999999999,'Máq.Equip.'!I19)</f>
        <v>999999999999</v>
      </c>
      <c r="M32" s="29">
        <f>'Máq.Equip.'!L19</f>
        <v>0</v>
      </c>
      <c r="N32" s="97">
        <f>'Máq.Equip.'!K19</f>
        <v>0</v>
      </c>
      <c r="O32" s="29"/>
      <c r="P32" s="29"/>
      <c r="Q32" s="33"/>
      <c r="R32" s="29"/>
      <c r="S32" s="29"/>
      <c r="T32" s="33">
        <f>'Máq.Equip.'!E19</f>
        <v>0</v>
      </c>
      <c r="U32" s="29"/>
      <c r="V32" s="29"/>
      <c r="W32" s="29">
        <f>'Máq.Equip.'!W19</f>
        <v>0</v>
      </c>
      <c r="X32" s="29"/>
      <c r="Y32" s="29"/>
      <c r="Z32" s="106">
        <f>'Máq.Equip.'!X19</f>
        <v>0</v>
      </c>
      <c r="AA32" s="106">
        <f>'Máq.Equip.'!Y19</f>
        <v>0</v>
      </c>
      <c r="AB32" s="29">
        <f>'Máq.Equip.'!B19</f>
        <v>0</v>
      </c>
      <c r="AC32" s="68">
        <f>'Máq.Equip.'!T19</f>
        <v>0</v>
      </c>
      <c r="AD32" s="68">
        <f>'Máq.Equip.'!Q19</f>
        <v>0</v>
      </c>
      <c r="AE32" s="68" t="e">
        <f>LOOKUP(2^15,SEARCH(Listas!$L$39:$L$68,Q32),Listas!$L$39:$L$68)</f>
        <v>#N/A</v>
      </c>
      <c r="AF32" s="68" t="e">
        <f>LOOKUP(2^15,SEARCH(Listas!$M$39:$M$43,AD32),Listas!$M$39:$M$43)</f>
        <v>#N/A</v>
      </c>
      <c r="AG32" s="68" t="e">
        <f>LOOKUP(2^15,SEARCH(Listas!$N$39:$N$42,AD32),Listas!$N$39:$N$42)</f>
        <v>#N/A</v>
      </c>
      <c r="AH32" s="68" t="e">
        <f>LOOKUP(2^15,SEARCH(Listas!$P$39:$P$44,AC32),Listas!$P$39:$P$44)</f>
        <v>#N/A</v>
      </c>
      <c r="AI32" s="68" t="e">
        <f>LOOKUP(2^15,SEARCH(Listas!$O$39:$O$53,AC32),Listas!$O$39:$O$53)</f>
        <v>#N/A</v>
      </c>
      <c r="AJ32" s="68" t="e">
        <f>LOOKUP(2^15,SEARCH(Listas!$R$39:$R$43,AD32),Listas!$R$39:$R$43)</f>
        <v>#N/A</v>
      </c>
      <c r="AK32" s="29"/>
      <c r="AL32" s="29"/>
      <c r="AM32" s="29"/>
      <c r="AN32" s="29"/>
    </row>
    <row r="33" spans="1:40" s="30" customFormat="1" x14ac:dyDescent="0.25">
      <c r="A33" s="7" t="str">
        <f>'Máq.Equip.'!F20
&amp;IF('Máq.Equip.'!E20="",""," (Ref.: "&amp;'Máq.Equip.'!E20&amp;")")</f>
        <v/>
      </c>
      <c r="B33" s="29" t="str">
        <f>""
&amp;IF('Máq.Equip.'!E20="","","Referência Local: "&amp;'Máq.Equip.'!E20)
&amp;IF('Máq.Equip.'!G20="","&lt;br&gt;&lt;br&gt;","&lt;br&gt;&lt;br&gt;"&amp;CONCATENATE(SUBSTITUTE('Máq.Equip.'!G20,CHAR(10),"&lt;br&gt;"),"&lt;br&gt;"))
&amp;IF('Máq.Equip.'!V20="","&lt;br&gt;","&lt;br&gt;"&amp;CONCATENATE(SUBSTITUTE('Máq.Equip.'!V20,CHAR(10),"&lt;br&gt;"),"&lt;br&gt;"))
&amp;IF(Z33=0,"",MID(Listas!$G$71,1,231)&amp;Z33&amp;MID(Listas!$G$71,232,59)&amp;"&lt;br&gt;&lt;br&gt;")
&amp;IF(AA33=0,"",MID(Listas!$H$71,1,156)&amp;AA33&amp;MID(Listas!$H$71,157,189)&amp;"&lt;br&gt;&lt;br&gt;")
&amp;IF(W33="Sim",Listas!$J$71,"")</f>
        <v>&lt;br&gt;&lt;br&gt;&lt;br&gt;</v>
      </c>
      <c r="C33" s="129" t="str">
        <f>IF('Máq.Equip.'!N20&lt;&gt;"",CONCATENATE('Máq.Equip.'!N20,", ",'Máq.Equip.'!O20),"")</f>
        <v/>
      </c>
      <c r="D33" s="29">
        <f>'Máq.Equip.'!A20</f>
        <v>0</v>
      </c>
      <c r="E33" s="29"/>
      <c r="F33" s="29">
        <f>'Máq.Equip.'!S20</f>
        <v>0</v>
      </c>
      <c r="G33" s="29">
        <f>'Máq.Equip.'!R20</f>
        <v>0</v>
      </c>
      <c r="H33" s="33">
        <f>'Máq.Equip.'!C20</f>
        <v>0</v>
      </c>
      <c r="I33" s="29">
        <f>'Máq.Equip.'!D20</f>
        <v>0</v>
      </c>
      <c r="J33" s="97">
        <f>'Máq.Equip.'!J20</f>
        <v>0</v>
      </c>
      <c r="K33" s="97">
        <f>'Máq.Equip.'!H20</f>
        <v>0</v>
      </c>
      <c r="L33" s="91">
        <f>IF('Máq.Equip.'!I20="",999999999999,'Máq.Equip.'!I20)</f>
        <v>999999999999</v>
      </c>
      <c r="M33" s="29">
        <f>'Máq.Equip.'!L20</f>
        <v>0</v>
      </c>
      <c r="N33" s="97">
        <f>'Máq.Equip.'!K20</f>
        <v>0</v>
      </c>
      <c r="O33" s="29"/>
      <c r="P33" s="29"/>
      <c r="Q33" s="33"/>
      <c r="R33" s="29"/>
      <c r="S33" s="29"/>
      <c r="T33" s="33">
        <f>'Máq.Equip.'!E20</f>
        <v>0</v>
      </c>
      <c r="U33" s="29"/>
      <c r="V33" s="29"/>
      <c r="W33" s="29">
        <f>'Máq.Equip.'!W20</f>
        <v>0</v>
      </c>
      <c r="X33" s="29"/>
      <c r="Y33" s="29"/>
      <c r="Z33" s="106">
        <f>'Máq.Equip.'!X20</f>
        <v>0</v>
      </c>
      <c r="AA33" s="106">
        <f>'Máq.Equip.'!Y20</f>
        <v>0</v>
      </c>
      <c r="AB33" s="29">
        <f>'Máq.Equip.'!B20</f>
        <v>0</v>
      </c>
      <c r="AC33" s="68">
        <f>'Máq.Equip.'!T20</f>
        <v>0</v>
      </c>
      <c r="AD33" s="68">
        <f>'Máq.Equip.'!Q20</f>
        <v>0</v>
      </c>
      <c r="AE33" s="68" t="e">
        <f>LOOKUP(2^15,SEARCH(Listas!$L$39:$L$68,Q33),Listas!$L$39:$L$68)</f>
        <v>#N/A</v>
      </c>
      <c r="AF33" s="68" t="e">
        <f>LOOKUP(2^15,SEARCH(Listas!$M$39:$M$43,AD33),Listas!$M$39:$M$43)</f>
        <v>#N/A</v>
      </c>
      <c r="AG33" s="68" t="e">
        <f>LOOKUP(2^15,SEARCH(Listas!$N$39:$N$42,AD33),Listas!$N$39:$N$42)</f>
        <v>#N/A</v>
      </c>
      <c r="AH33" s="68" t="e">
        <f>LOOKUP(2^15,SEARCH(Listas!$P$39:$P$44,AC33),Listas!$P$39:$P$44)</f>
        <v>#N/A</v>
      </c>
      <c r="AI33" s="68" t="e">
        <f>LOOKUP(2^15,SEARCH(Listas!$O$39:$O$53,AC33),Listas!$O$39:$O$53)</f>
        <v>#N/A</v>
      </c>
      <c r="AJ33" s="68" t="e">
        <f>LOOKUP(2^15,SEARCH(Listas!$R$39:$R$43,AD33),Listas!$R$39:$R$43)</f>
        <v>#N/A</v>
      </c>
      <c r="AK33" s="29"/>
      <c r="AL33" s="29"/>
      <c r="AM33" s="29"/>
      <c r="AN33" s="29"/>
    </row>
    <row r="34" spans="1:40" s="30" customFormat="1" x14ac:dyDescent="0.25">
      <c r="A34" s="7" t="str">
        <f>'Máq.Equip.'!F21
&amp;IF('Máq.Equip.'!E21="",""," (Ref.: "&amp;'Máq.Equip.'!E21&amp;")")</f>
        <v/>
      </c>
      <c r="B34" s="29" t="str">
        <f>""
&amp;IF('Máq.Equip.'!E21="","","Referência Local: "&amp;'Máq.Equip.'!E21)
&amp;IF('Máq.Equip.'!G21="","&lt;br&gt;&lt;br&gt;","&lt;br&gt;&lt;br&gt;"&amp;CONCATENATE(SUBSTITUTE('Máq.Equip.'!G21,CHAR(10),"&lt;br&gt;"),"&lt;br&gt;"))
&amp;IF('Máq.Equip.'!V21="","&lt;br&gt;","&lt;br&gt;"&amp;CONCATENATE(SUBSTITUTE('Máq.Equip.'!V21,CHAR(10),"&lt;br&gt;"),"&lt;br&gt;"))
&amp;IF(Z34=0,"",MID(Listas!$G$71,1,231)&amp;Z34&amp;MID(Listas!$G$71,232,59)&amp;"&lt;br&gt;&lt;br&gt;")
&amp;IF(AA34=0,"",MID(Listas!$H$71,1,156)&amp;AA34&amp;MID(Listas!$H$71,157,189)&amp;"&lt;br&gt;&lt;br&gt;")
&amp;IF(W34="Sim",Listas!$J$71,"")</f>
        <v>&lt;br&gt;&lt;br&gt;&lt;br&gt;</v>
      </c>
      <c r="C34" s="129" t="str">
        <f>IF('Máq.Equip.'!N21&lt;&gt;"",CONCATENATE('Máq.Equip.'!N21,", ",'Máq.Equip.'!O21),"")</f>
        <v/>
      </c>
      <c r="D34" s="29">
        <f>'Máq.Equip.'!A21</f>
        <v>0</v>
      </c>
      <c r="E34" s="29"/>
      <c r="F34" s="29">
        <f>'Máq.Equip.'!S21</f>
        <v>0</v>
      </c>
      <c r="G34" s="29">
        <f>'Máq.Equip.'!R21</f>
        <v>0</v>
      </c>
      <c r="H34" s="33">
        <f>'Máq.Equip.'!C21</f>
        <v>0</v>
      </c>
      <c r="I34" s="29">
        <f>'Máq.Equip.'!D21</f>
        <v>0</v>
      </c>
      <c r="J34" s="97">
        <f>'Máq.Equip.'!J21</f>
        <v>0</v>
      </c>
      <c r="K34" s="97">
        <f>'Máq.Equip.'!H21</f>
        <v>0</v>
      </c>
      <c r="L34" s="91">
        <f>IF('Máq.Equip.'!I21="",999999999999,'Máq.Equip.'!I21)</f>
        <v>999999999999</v>
      </c>
      <c r="M34" s="29">
        <f>'Máq.Equip.'!L21</f>
        <v>0</v>
      </c>
      <c r="N34" s="97">
        <f>'Máq.Equip.'!K21</f>
        <v>0</v>
      </c>
      <c r="O34" s="29"/>
      <c r="P34" s="29"/>
      <c r="Q34" s="33"/>
      <c r="R34" s="29"/>
      <c r="S34" s="29"/>
      <c r="T34" s="33">
        <f>'Máq.Equip.'!E21</f>
        <v>0</v>
      </c>
      <c r="U34" s="29"/>
      <c r="V34" s="29"/>
      <c r="W34" s="29">
        <f>'Máq.Equip.'!W21</f>
        <v>0</v>
      </c>
      <c r="X34" s="29"/>
      <c r="Y34" s="29"/>
      <c r="Z34" s="106">
        <f>'Máq.Equip.'!X21</f>
        <v>0</v>
      </c>
      <c r="AA34" s="106">
        <f>'Máq.Equip.'!Y21</f>
        <v>0</v>
      </c>
      <c r="AB34" s="29">
        <f>'Máq.Equip.'!B21</f>
        <v>0</v>
      </c>
      <c r="AC34" s="68">
        <f>'Máq.Equip.'!T21</f>
        <v>0</v>
      </c>
      <c r="AD34" s="68">
        <f>'Máq.Equip.'!Q21</f>
        <v>0</v>
      </c>
      <c r="AE34" s="68" t="e">
        <f>LOOKUP(2^15,SEARCH(Listas!$L$39:$L$68,Q34),Listas!$L$39:$L$68)</f>
        <v>#N/A</v>
      </c>
      <c r="AF34" s="68" t="e">
        <f>LOOKUP(2^15,SEARCH(Listas!$M$39:$M$43,AD34),Listas!$M$39:$M$43)</f>
        <v>#N/A</v>
      </c>
      <c r="AG34" s="68" t="e">
        <f>LOOKUP(2^15,SEARCH(Listas!$N$39:$N$42,AD34),Listas!$N$39:$N$42)</f>
        <v>#N/A</v>
      </c>
      <c r="AH34" s="68" t="e">
        <f>LOOKUP(2^15,SEARCH(Listas!$P$39:$P$44,AC34),Listas!$P$39:$P$44)</f>
        <v>#N/A</v>
      </c>
      <c r="AI34" s="68" t="e">
        <f>LOOKUP(2^15,SEARCH(Listas!$O$39:$O$53,AC34),Listas!$O$39:$O$53)</f>
        <v>#N/A</v>
      </c>
      <c r="AJ34" s="68" t="e">
        <f>LOOKUP(2^15,SEARCH(Listas!$R$39:$R$43,AD34),Listas!$R$39:$R$43)</f>
        <v>#N/A</v>
      </c>
      <c r="AK34" s="29"/>
      <c r="AL34" s="29"/>
      <c r="AM34" s="29"/>
      <c r="AN34" s="29"/>
    </row>
    <row r="35" spans="1:40" s="30" customFormat="1" x14ac:dyDescent="0.25">
      <c r="A35" s="7" t="str">
        <f>'Máq.Equip.'!F22
&amp;IF('Máq.Equip.'!E22="",""," (Ref.: "&amp;'Máq.Equip.'!E22&amp;")")</f>
        <v/>
      </c>
      <c r="B35" s="29" t="str">
        <f>""
&amp;IF('Máq.Equip.'!E22="","","Referência Local: "&amp;'Máq.Equip.'!E22)
&amp;IF('Máq.Equip.'!G22="","&lt;br&gt;&lt;br&gt;","&lt;br&gt;&lt;br&gt;"&amp;CONCATENATE(SUBSTITUTE('Máq.Equip.'!G22,CHAR(10),"&lt;br&gt;"),"&lt;br&gt;"))
&amp;IF('Máq.Equip.'!V22="","&lt;br&gt;","&lt;br&gt;"&amp;CONCATENATE(SUBSTITUTE('Máq.Equip.'!V22,CHAR(10),"&lt;br&gt;"),"&lt;br&gt;"))
&amp;IF(Z35=0,"",MID(Listas!$G$71,1,231)&amp;Z35&amp;MID(Listas!$G$71,232,59)&amp;"&lt;br&gt;&lt;br&gt;")
&amp;IF(AA35=0,"",MID(Listas!$H$71,1,156)&amp;AA35&amp;MID(Listas!$H$71,157,189)&amp;"&lt;br&gt;&lt;br&gt;")
&amp;IF(W35="Sim",Listas!$J$71,"")</f>
        <v>&lt;br&gt;&lt;br&gt;&lt;br&gt;</v>
      </c>
      <c r="C35" s="129" t="str">
        <f>IF('Máq.Equip.'!N22&lt;&gt;"",CONCATENATE('Máq.Equip.'!N22,", ",'Máq.Equip.'!O22),"")</f>
        <v/>
      </c>
      <c r="D35" s="29">
        <f>'Máq.Equip.'!A22</f>
        <v>0</v>
      </c>
      <c r="E35" s="29"/>
      <c r="F35" s="29">
        <f>'Máq.Equip.'!S22</f>
        <v>0</v>
      </c>
      <c r="G35" s="29">
        <f>'Máq.Equip.'!R22</f>
        <v>0</v>
      </c>
      <c r="H35" s="33">
        <f>'Máq.Equip.'!C22</f>
        <v>0</v>
      </c>
      <c r="I35" s="29">
        <f>'Máq.Equip.'!D22</f>
        <v>0</v>
      </c>
      <c r="J35" s="97">
        <f>'Máq.Equip.'!J22</f>
        <v>0</v>
      </c>
      <c r="K35" s="97">
        <f>'Máq.Equip.'!H22</f>
        <v>0</v>
      </c>
      <c r="L35" s="91">
        <f>IF('Máq.Equip.'!I22="",999999999999,'Máq.Equip.'!I22)</f>
        <v>999999999999</v>
      </c>
      <c r="M35" s="29">
        <f>'Máq.Equip.'!L22</f>
        <v>0</v>
      </c>
      <c r="N35" s="97">
        <f>'Máq.Equip.'!K22</f>
        <v>0</v>
      </c>
      <c r="O35" s="29"/>
      <c r="P35" s="29"/>
      <c r="Q35" s="33"/>
      <c r="R35" s="29"/>
      <c r="S35" s="29"/>
      <c r="T35" s="33">
        <f>'Máq.Equip.'!E22</f>
        <v>0</v>
      </c>
      <c r="U35" s="29"/>
      <c r="V35" s="29"/>
      <c r="W35" s="29">
        <f>'Máq.Equip.'!W22</f>
        <v>0</v>
      </c>
      <c r="X35" s="29"/>
      <c r="Y35" s="29"/>
      <c r="Z35" s="106">
        <f>'Máq.Equip.'!X22</f>
        <v>0</v>
      </c>
      <c r="AA35" s="106">
        <f>'Máq.Equip.'!Y22</f>
        <v>0</v>
      </c>
      <c r="AB35" s="29">
        <f>'Máq.Equip.'!B22</f>
        <v>0</v>
      </c>
      <c r="AC35" s="68">
        <f>'Máq.Equip.'!T22</f>
        <v>0</v>
      </c>
      <c r="AD35" s="68">
        <f>'Máq.Equip.'!Q22</f>
        <v>0</v>
      </c>
      <c r="AE35" s="68" t="e">
        <f>LOOKUP(2^15,SEARCH(Listas!$L$39:$L$68,Q35),Listas!$L$39:$L$68)</f>
        <v>#N/A</v>
      </c>
      <c r="AF35" s="68" t="e">
        <f>LOOKUP(2^15,SEARCH(Listas!$M$39:$M$43,AD35),Listas!$M$39:$M$43)</f>
        <v>#N/A</v>
      </c>
      <c r="AG35" s="68" t="e">
        <f>LOOKUP(2^15,SEARCH(Listas!$N$39:$N$42,AD35),Listas!$N$39:$N$42)</f>
        <v>#N/A</v>
      </c>
      <c r="AH35" s="68" t="e">
        <f>LOOKUP(2^15,SEARCH(Listas!$P$39:$P$44,AC35),Listas!$P$39:$P$44)</f>
        <v>#N/A</v>
      </c>
      <c r="AI35" s="68" t="e">
        <f>LOOKUP(2^15,SEARCH(Listas!$O$39:$O$53,AC35),Listas!$O$39:$O$53)</f>
        <v>#N/A</v>
      </c>
      <c r="AJ35" s="68" t="e">
        <f>LOOKUP(2^15,SEARCH(Listas!$R$39:$R$43,AD35),Listas!$R$39:$R$43)</f>
        <v>#N/A</v>
      </c>
      <c r="AK35" s="29"/>
      <c r="AL35" s="29"/>
      <c r="AM35" s="29"/>
      <c r="AN35" s="29"/>
    </row>
    <row r="36" spans="1:40" s="30" customFormat="1" x14ac:dyDescent="0.25">
      <c r="A36" s="7" t="str">
        <f>'Máq.Equip.'!F23
&amp;IF('Máq.Equip.'!E23="",""," (Ref.: "&amp;'Máq.Equip.'!E23&amp;")")</f>
        <v/>
      </c>
      <c r="B36" s="29" t="str">
        <f>""
&amp;IF('Máq.Equip.'!E23="","","Referência Local: "&amp;'Máq.Equip.'!E23)
&amp;IF('Máq.Equip.'!G23="","&lt;br&gt;&lt;br&gt;","&lt;br&gt;&lt;br&gt;"&amp;CONCATENATE(SUBSTITUTE('Máq.Equip.'!G23,CHAR(10),"&lt;br&gt;"),"&lt;br&gt;"))
&amp;IF('Máq.Equip.'!V23="","&lt;br&gt;","&lt;br&gt;"&amp;CONCATENATE(SUBSTITUTE('Máq.Equip.'!V23,CHAR(10),"&lt;br&gt;"),"&lt;br&gt;"))
&amp;IF(Z36=0,"",MID(Listas!$G$71,1,231)&amp;Z36&amp;MID(Listas!$G$71,232,59)&amp;"&lt;br&gt;&lt;br&gt;")
&amp;IF(AA36=0,"",MID(Listas!$H$71,1,156)&amp;AA36&amp;MID(Listas!$H$71,157,189)&amp;"&lt;br&gt;&lt;br&gt;")
&amp;IF(W36="Sim",Listas!$J$71,"")</f>
        <v>&lt;br&gt;&lt;br&gt;&lt;br&gt;</v>
      </c>
      <c r="C36" s="129" t="str">
        <f>IF('Máq.Equip.'!N23&lt;&gt;"",CONCATENATE('Máq.Equip.'!N23,", ",'Máq.Equip.'!O23),"")</f>
        <v/>
      </c>
      <c r="D36" s="29">
        <f>'Máq.Equip.'!A23</f>
        <v>0</v>
      </c>
      <c r="E36" s="29"/>
      <c r="F36" s="29">
        <f>'Máq.Equip.'!S23</f>
        <v>0</v>
      </c>
      <c r="G36" s="29">
        <f>'Máq.Equip.'!R23</f>
        <v>0</v>
      </c>
      <c r="H36" s="33">
        <f>'Máq.Equip.'!C23</f>
        <v>0</v>
      </c>
      <c r="I36" s="29">
        <f>'Máq.Equip.'!D23</f>
        <v>0</v>
      </c>
      <c r="J36" s="97">
        <f>'Máq.Equip.'!J23</f>
        <v>0</v>
      </c>
      <c r="K36" s="97">
        <f>'Máq.Equip.'!H23</f>
        <v>0</v>
      </c>
      <c r="L36" s="91">
        <f>IF('Máq.Equip.'!I23="",999999999999,'Máq.Equip.'!I23)</f>
        <v>999999999999</v>
      </c>
      <c r="M36" s="29">
        <f>'Máq.Equip.'!L23</f>
        <v>0</v>
      </c>
      <c r="N36" s="97">
        <f>'Máq.Equip.'!K23</f>
        <v>0</v>
      </c>
      <c r="O36" s="29"/>
      <c r="P36" s="29"/>
      <c r="Q36" s="33"/>
      <c r="R36" s="29"/>
      <c r="S36" s="29"/>
      <c r="T36" s="33">
        <f>'Máq.Equip.'!E23</f>
        <v>0</v>
      </c>
      <c r="U36" s="29"/>
      <c r="V36" s="29"/>
      <c r="W36" s="29">
        <f>'Máq.Equip.'!W23</f>
        <v>0</v>
      </c>
      <c r="X36" s="29"/>
      <c r="Y36" s="29"/>
      <c r="Z36" s="106">
        <f>'Máq.Equip.'!X23</f>
        <v>0</v>
      </c>
      <c r="AA36" s="106">
        <f>'Máq.Equip.'!Y23</f>
        <v>0</v>
      </c>
      <c r="AB36" s="29">
        <f>'Máq.Equip.'!B23</f>
        <v>0</v>
      </c>
      <c r="AC36" s="68">
        <f>'Máq.Equip.'!T23</f>
        <v>0</v>
      </c>
      <c r="AD36" s="68">
        <f>'Máq.Equip.'!Q23</f>
        <v>0</v>
      </c>
      <c r="AE36" s="68" t="e">
        <f>LOOKUP(2^15,SEARCH(Listas!$L$39:$L$68,Q36),Listas!$L$39:$L$68)</f>
        <v>#N/A</v>
      </c>
      <c r="AF36" s="68" t="e">
        <f>LOOKUP(2^15,SEARCH(Listas!$M$39:$M$43,AD36),Listas!$M$39:$M$43)</f>
        <v>#N/A</v>
      </c>
      <c r="AG36" s="68" t="e">
        <f>LOOKUP(2^15,SEARCH(Listas!$N$39:$N$42,AD36),Listas!$N$39:$N$42)</f>
        <v>#N/A</v>
      </c>
      <c r="AH36" s="68" t="e">
        <f>LOOKUP(2^15,SEARCH(Listas!$P$39:$P$44,AC36),Listas!$P$39:$P$44)</f>
        <v>#N/A</v>
      </c>
      <c r="AI36" s="68" t="e">
        <f>LOOKUP(2^15,SEARCH(Listas!$O$39:$O$53,AC36),Listas!$O$39:$O$53)</f>
        <v>#N/A</v>
      </c>
      <c r="AJ36" s="68" t="e">
        <f>LOOKUP(2^15,SEARCH(Listas!$R$39:$R$43,AD36),Listas!$R$39:$R$43)</f>
        <v>#N/A</v>
      </c>
      <c r="AK36" s="29"/>
      <c r="AL36" s="29"/>
      <c r="AM36" s="29"/>
      <c r="AN36" s="29"/>
    </row>
    <row r="37" spans="1:40" s="30" customFormat="1" x14ac:dyDescent="0.25">
      <c r="A37" s="7" t="str">
        <f>'Máq.Equip.'!F24
&amp;IF('Máq.Equip.'!E24="",""," (Ref.: "&amp;'Máq.Equip.'!E24&amp;")")</f>
        <v/>
      </c>
      <c r="B37" s="29" t="str">
        <f>""
&amp;IF('Máq.Equip.'!E24="","","Referência Local: "&amp;'Máq.Equip.'!E24)
&amp;IF('Máq.Equip.'!G24="","&lt;br&gt;&lt;br&gt;","&lt;br&gt;&lt;br&gt;"&amp;CONCATENATE(SUBSTITUTE('Máq.Equip.'!G24,CHAR(10),"&lt;br&gt;"),"&lt;br&gt;"))
&amp;IF('Máq.Equip.'!V24="","&lt;br&gt;","&lt;br&gt;"&amp;CONCATENATE(SUBSTITUTE('Máq.Equip.'!V24,CHAR(10),"&lt;br&gt;"),"&lt;br&gt;"))
&amp;IF(Z37=0,"",MID(Listas!$G$71,1,231)&amp;Z37&amp;MID(Listas!$G$71,232,59)&amp;"&lt;br&gt;&lt;br&gt;")
&amp;IF(AA37=0,"",MID(Listas!$H$71,1,156)&amp;AA37&amp;MID(Listas!$H$71,157,189)&amp;"&lt;br&gt;&lt;br&gt;")
&amp;IF(W37="Sim",Listas!$J$71,"")</f>
        <v>&lt;br&gt;&lt;br&gt;&lt;br&gt;</v>
      </c>
      <c r="C37" s="129" t="str">
        <f>IF('Máq.Equip.'!N24&lt;&gt;"",CONCATENATE('Máq.Equip.'!N24,", ",'Máq.Equip.'!O24),"")</f>
        <v/>
      </c>
      <c r="D37" s="29">
        <f>'Máq.Equip.'!A24</f>
        <v>0</v>
      </c>
      <c r="E37" s="29"/>
      <c r="F37" s="29">
        <f>'Máq.Equip.'!S24</f>
        <v>0</v>
      </c>
      <c r="G37" s="29">
        <f>'Máq.Equip.'!R24</f>
        <v>0</v>
      </c>
      <c r="H37" s="33">
        <f>'Máq.Equip.'!C24</f>
        <v>0</v>
      </c>
      <c r="I37" s="29">
        <f>'Máq.Equip.'!D24</f>
        <v>0</v>
      </c>
      <c r="J37" s="97">
        <f>'Máq.Equip.'!J24</f>
        <v>0</v>
      </c>
      <c r="K37" s="97">
        <f>'Máq.Equip.'!H24</f>
        <v>0</v>
      </c>
      <c r="L37" s="91">
        <f>IF('Máq.Equip.'!I24="",999999999999,'Máq.Equip.'!I24)</f>
        <v>999999999999</v>
      </c>
      <c r="M37" s="29">
        <f>'Máq.Equip.'!L24</f>
        <v>0</v>
      </c>
      <c r="N37" s="97">
        <f>'Máq.Equip.'!K24</f>
        <v>0</v>
      </c>
      <c r="O37" s="29"/>
      <c r="P37" s="29"/>
      <c r="Q37" s="33"/>
      <c r="R37" s="29"/>
      <c r="S37" s="29"/>
      <c r="T37" s="33">
        <f>'Máq.Equip.'!E24</f>
        <v>0</v>
      </c>
      <c r="U37" s="29"/>
      <c r="V37" s="29"/>
      <c r="W37" s="29">
        <f>'Máq.Equip.'!W24</f>
        <v>0</v>
      </c>
      <c r="X37" s="29"/>
      <c r="Y37" s="29"/>
      <c r="Z37" s="106">
        <f>'Máq.Equip.'!X24</f>
        <v>0</v>
      </c>
      <c r="AA37" s="106">
        <f>'Máq.Equip.'!Y24</f>
        <v>0</v>
      </c>
      <c r="AB37" s="29">
        <f>'Máq.Equip.'!B24</f>
        <v>0</v>
      </c>
      <c r="AC37" s="68">
        <f>'Máq.Equip.'!T24</f>
        <v>0</v>
      </c>
      <c r="AD37" s="68">
        <f>'Máq.Equip.'!Q24</f>
        <v>0</v>
      </c>
      <c r="AE37" s="68" t="e">
        <f>LOOKUP(2^15,SEARCH(Listas!$L$39:$L$68,Q37),Listas!$L$39:$L$68)</f>
        <v>#N/A</v>
      </c>
      <c r="AF37" s="68" t="e">
        <f>LOOKUP(2^15,SEARCH(Listas!$M$39:$M$43,AD37),Listas!$M$39:$M$43)</f>
        <v>#N/A</v>
      </c>
      <c r="AG37" s="68" t="e">
        <f>LOOKUP(2^15,SEARCH(Listas!$N$39:$N$42,AD37),Listas!$N$39:$N$42)</f>
        <v>#N/A</v>
      </c>
      <c r="AH37" s="68" t="e">
        <f>LOOKUP(2^15,SEARCH(Listas!$P$39:$P$44,AC37),Listas!$P$39:$P$44)</f>
        <v>#N/A</v>
      </c>
      <c r="AI37" s="68" t="e">
        <f>LOOKUP(2^15,SEARCH(Listas!$O$39:$O$53,AC37),Listas!$O$39:$O$53)</f>
        <v>#N/A</v>
      </c>
      <c r="AJ37" s="68" t="e">
        <f>LOOKUP(2^15,SEARCH(Listas!$R$39:$R$43,AD37),Listas!$R$39:$R$43)</f>
        <v>#N/A</v>
      </c>
      <c r="AK37" s="29"/>
      <c r="AL37" s="29"/>
      <c r="AM37" s="29"/>
      <c r="AN37" s="29"/>
    </row>
    <row r="38" spans="1:40" s="30" customFormat="1" x14ac:dyDescent="0.25">
      <c r="A38" s="7" t="str">
        <f>'Máq.Equip.'!F25
&amp;IF('Máq.Equip.'!E25="",""," (Ref.: "&amp;'Máq.Equip.'!E25&amp;")")</f>
        <v/>
      </c>
      <c r="B38" s="29" t="str">
        <f>""
&amp;IF('Máq.Equip.'!E25="","","Referência Local: "&amp;'Máq.Equip.'!E25)
&amp;IF('Máq.Equip.'!G25="","&lt;br&gt;&lt;br&gt;","&lt;br&gt;&lt;br&gt;"&amp;CONCATENATE(SUBSTITUTE('Máq.Equip.'!G25,CHAR(10),"&lt;br&gt;"),"&lt;br&gt;"))
&amp;IF('Máq.Equip.'!V25="","&lt;br&gt;","&lt;br&gt;"&amp;CONCATENATE(SUBSTITUTE('Máq.Equip.'!V25,CHAR(10),"&lt;br&gt;"),"&lt;br&gt;"))
&amp;IF(Z38=0,"",MID(Listas!$G$71,1,231)&amp;Z38&amp;MID(Listas!$G$71,232,59)&amp;"&lt;br&gt;&lt;br&gt;")
&amp;IF(AA38=0,"",MID(Listas!$H$71,1,156)&amp;AA38&amp;MID(Listas!$H$71,157,189)&amp;"&lt;br&gt;&lt;br&gt;")
&amp;IF(W38="Sim",Listas!$J$71,"")</f>
        <v>&lt;br&gt;&lt;br&gt;&lt;br&gt;</v>
      </c>
      <c r="C38" s="129" t="str">
        <f>IF('Máq.Equip.'!N25&lt;&gt;"",CONCATENATE('Máq.Equip.'!N25,", ",'Máq.Equip.'!O25),"")</f>
        <v/>
      </c>
      <c r="D38" s="29">
        <f>'Máq.Equip.'!A25</f>
        <v>0</v>
      </c>
      <c r="E38" s="29"/>
      <c r="F38" s="29">
        <f>'Máq.Equip.'!S25</f>
        <v>0</v>
      </c>
      <c r="G38" s="29">
        <f>'Máq.Equip.'!R25</f>
        <v>0</v>
      </c>
      <c r="H38" s="33">
        <f>'Máq.Equip.'!C25</f>
        <v>0</v>
      </c>
      <c r="I38" s="29">
        <f>'Máq.Equip.'!D25</f>
        <v>0</v>
      </c>
      <c r="J38" s="97">
        <f>'Máq.Equip.'!J25</f>
        <v>0</v>
      </c>
      <c r="K38" s="97">
        <f>'Máq.Equip.'!H25</f>
        <v>0</v>
      </c>
      <c r="L38" s="91">
        <f>IF('Máq.Equip.'!I25="",999999999999,'Máq.Equip.'!I25)</f>
        <v>999999999999</v>
      </c>
      <c r="M38" s="29">
        <f>'Máq.Equip.'!L25</f>
        <v>0</v>
      </c>
      <c r="N38" s="97">
        <f>'Máq.Equip.'!K25</f>
        <v>0</v>
      </c>
      <c r="O38" s="29"/>
      <c r="P38" s="29"/>
      <c r="Q38" s="33"/>
      <c r="R38" s="29"/>
      <c r="S38" s="29"/>
      <c r="T38" s="33">
        <f>'Máq.Equip.'!E25</f>
        <v>0</v>
      </c>
      <c r="U38" s="29"/>
      <c r="V38" s="29"/>
      <c r="W38" s="29">
        <f>'Máq.Equip.'!W25</f>
        <v>0</v>
      </c>
      <c r="X38" s="29"/>
      <c r="Y38" s="29"/>
      <c r="Z38" s="106">
        <f>'Máq.Equip.'!X25</f>
        <v>0</v>
      </c>
      <c r="AA38" s="106">
        <f>'Máq.Equip.'!Y25</f>
        <v>0</v>
      </c>
      <c r="AB38" s="29">
        <f>'Máq.Equip.'!B25</f>
        <v>0</v>
      </c>
      <c r="AC38" s="68">
        <f>'Máq.Equip.'!T25</f>
        <v>0</v>
      </c>
      <c r="AD38" s="68">
        <f>'Máq.Equip.'!Q25</f>
        <v>0</v>
      </c>
      <c r="AE38" s="68" t="e">
        <f>LOOKUP(2^15,SEARCH(Listas!$L$39:$L$68,Q38),Listas!$L$39:$L$68)</f>
        <v>#N/A</v>
      </c>
      <c r="AF38" s="68" t="e">
        <f>LOOKUP(2^15,SEARCH(Listas!$M$39:$M$43,AD38),Listas!$M$39:$M$43)</f>
        <v>#N/A</v>
      </c>
      <c r="AG38" s="68" t="e">
        <f>LOOKUP(2^15,SEARCH(Listas!$N$39:$N$42,AD38),Listas!$N$39:$N$42)</f>
        <v>#N/A</v>
      </c>
      <c r="AH38" s="68" t="e">
        <f>LOOKUP(2^15,SEARCH(Listas!$P$39:$P$44,AC38),Listas!$P$39:$P$44)</f>
        <v>#N/A</v>
      </c>
      <c r="AI38" s="68" t="e">
        <f>LOOKUP(2^15,SEARCH(Listas!$O$39:$O$53,AC38),Listas!$O$39:$O$53)</f>
        <v>#N/A</v>
      </c>
      <c r="AJ38" s="68" t="e">
        <f>LOOKUP(2^15,SEARCH(Listas!$R$39:$R$43,AD38),Listas!$R$39:$R$43)</f>
        <v>#N/A</v>
      </c>
      <c r="AK38" s="29"/>
      <c r="AL38" s="29"/>
      <c r="AM38" s="29"/>
      <c r="AN38" s="29"/>
    </row>
    <row r="39" spans="1:40" s="30" customFormat="1" x14ac:dyDescent="0.25">
      <c r="A39" s="7" t="str">
        <f>'Máq.Equip.'!F26
&amp;IF('Máq.Equip.'!E26="",""," (Ref.: "&amp;'Máq.Equip.'!E26&amp;")")</f>
        <v/>
      </c>
      <c r="B39" s="29" t="str">
        <f>""
&amp;IF('Máq.Equip.'!E26="","","Referência Local: "&amp;'Máq.Equip.'!E26)
&amp;IF('Máq.Equip.'!G26="","&lt;br&gt;&lt;br&gt;","&lt;br&gt;&lt;br&gt;"&amp;CONCATENATE(SUBSTITUTE('Máq.Equip.'!G26,CHAR(10),"&lt;br&gt;"),"&lt;br&gt;"))
&amp;IF('Máq.Equip.'!V26="","&lt;br&gt;","&lt;br&gt;"&amp;CONCATENATE(SUBSTITUTE('Máq.Equip.'!V26,CHAR(10),"&lt;br&gt;"),"&lt;br&gt;"))
&amp;IF(Z39=0,"",MID(Listas!$G$71,1,231)&amp;Z39&amp;MID(Listas!$G$71,232,59)&amp;"&lt;br&gt;&lt;br&gt;")
&amp;IF(AA39=0,"",MID(Listas!$H$71,1,156)&amp;AA39&amp;MID(Listas!$H$71,157,189)&amp;"&lt;br&gt;&lt;br&gt;")
&amp;IF(W39="Sim",Listas!$J$71,"")</f>
        <v>&lt;br&gt;&lt;br&gt;&lt;br&gt;</v>
      </c>
      <c r="C39" s="129" t="str">
        <f>IF('Máq.Equip.'!N26&lt;&gt;"",CONCATENATE('Máq.Equip.'!N26,", ",'Máq.Equip.'!O26),"")</f>
        <v/>
      </c>
      <c r="D39" s="29">
        <f>'Máq.Equip.'!A26</f>
        <v>0</v>
      </c>
      <c r="E39" s="29"/>
      <c r="F39" s="29">
        <f>'Máq.Equip.'!S26</f>
        <v>0</v>
      </c>
      <c r="G39" s="29">
        <f>'Máq.Equip.'!R26</f>
        <v>0</v>
      </c>
      <c r="H39" s="33">
        <f>'Máq.Equip.'!C26</f>
        <v>0</v>
      </c>
      <c r="I39" s="29">
        <f>'Máq.Equip.'!D26</f>
        <v>0</v>
      </c>
      <c r="J39" s="97">
        <f>'Máq.Equip.'!J26</f>
        <v>0</v>
      </c>
      <c r="K39" s="97">
        <f>'Máq.Equip.'!H26</f>
        <v>0</v>
      </c>
      <c r="L39" s="91">
        <f>IF('Máq.Equip.'!I26="",999999999999,'Máq.Equip.'!I26)</f>
        <v>999999999999</v>
      </c>
      <c r="M39" s="29">
        <f>'Máq.Equip.'!L26</f>
        <v>0</v>
      </c>
      <c r="N39" s="97">
        <f>'Máq.Equip.'!K26</f>
        <v>0</v>
      </c>
      <c r="O39" s="29"/>
      <c r="P39" s="29"/>
      <c r="Q39" s="33"/>
      <c r="R39" s="29"/>
      <c r="S39" s="29"/>
      <c r="T39" s="33">
        <f>'Máq.Equip.'!E26</f>
        <v>0</v>
      </c>
      <c r="U39" s="29"/>
      <c r="V39" s="29"/>
      <c r="W39" s="29">
        <f>'Máq.Equip.'!W26</f>
        <v>0</v>
      </c>
      <c r="X39" s="29"/>
      <c r="Y39" s="29"/>
      <c r="Z39" s="106">
        <f>'Máq.Equip.'!X26</f>
        <v>0</v>
      </c>
      <c r="AA39" s="106">
        <f>'Máq.Equip.'!Y26</f>
        <v>0</v>
      </c>
      <c r="AB39" s="29">
        <f>'Máq.Equip.'!B26</f>
        <v>0</v>
      </c>
      <c r="AC39" s="68">
        <f>'Máq.Equip.'!T26</f>
        <v>0</v>
      </c>
      <c r="AD39" s="68">
        <f>'Máq.Equip.'!Q26</f>
        <v>0</v>
      </c>
      <c r="AE39" s="68" t="e">
        <f>LOOKUP(2^15,SEARCH(Listas!$L$39:$L$68,Q39),Listas!$L$39:$L$68)</f>
        <v>#N/A</v>
      </c>
      <c r="AF39" s="68" t="e">
        <f>LOOKUP(2^15,SEARCH(Listas!$M$39:$M$43,AD39),Listas!$M$39:$M$43)</f>
        <v>#N/A</v>
      </c>
      <c r="AG39" s="68" t="e">
        <f>LOOKUP(2^15,SEARCH(Listas!$N$39:$N$42,AD39),Listas!$N$39:$N$42)</f>
        <v>#N/A</v>
      </c>
      <c r="AH39" s="68" t="e">
        <f>LOOKUP(2^15,SEARCH(Listas!$P$39:$P$44,AC39),Listas!$P$39:$P$44)</f>
        <v>#N/A</v>
      </c>
      <c r="AI39" s="68" t="e">
        <f>LOOKUP(2^15,SEARCH(Listas!$O$39:$O$53,AC39),Listas!$O$39:$O$53)</f>
        <v>#N/A</v>
      </c>
      <c r="AJ39" s="68" t="e">
        <f>LOOKUP(2^15,SEARCH(Listas!$R$39:$R$43,AD39),Listas!$R$39:$R$43)</f>
        <v>#N/A</v>
      </c>
      <c r="AK39" s="29"/>
      <c r="AL39" s="29"/>
      <c r="AM39" s="29"/>
      <c r="AN39" s="29"/>
    </row>
    <row r="40" spans="1:40" s="30" customFormat="1" x14ac:dyDescent="0.25">
      <c r="A40" s="7" t="str">
        <f>'Máq.Equip.'!F27
&amp;IF('Máq.Equip.'!E27="",""," (Ref.: "&amp;'Máq.Equip.'!E27&amp;")")</f>
        <v/>
      </c>
      <c r="B40" s="29" t="str">
        <f>""
&amp;IF('Máq.Equip.'!E27="","","Referência Local: "&amp;'Máq.Equip.'!E27)
&amp;IF('Máq.Equip.'!G27="","&lt;br&gt;&lt;br&gt;","&lt;br&gt;&lt;br&gt;"&amp;CONCATENATE(SUBSTITUTE('Máq.Equip.'!G27,CHAR(10),"&lt;br&gt;"),"&lt;br&gt;"))
&amp;IF('Máq.Equip.'!V27="","&lt;br&gt;","&lt;br&gt;"&amp;CONCATENATE(SUBSTITUTE('Máq.Equip.'!V27,CHAR(10),"&lt;br&gt;"),"&lt;br&gt;"))
&amp;IF(Z40=0,"",MID(Listas!$G$71,1,231)&amp;Z40&amp;MID(Listas!$G$71,232,59)&amp;"&lt;br&gt;&lt;br&gt;")
&amp;IF(AA40=0,"",MID(Listas!$H$71,1,156)&amp;AA40&amp;MID(Listas!$H$71,157,189)&amp;"&lt;br&gt;&lt;br&gt;")
&amp;IF(W40="Sim",Listas!$J$71,"")</f>
        <v>&lt;br&gt;&lt;br&gt;&lt;br&gt;</v>
      </c>
      <c r="C40" s="129" t="str">
        <f>IF('Máq.Equip.'!N27&lt;&gt;"",CONCATENATE('Máq.Equip.'!N27,", ",'Máq.Equip.'!O27),"")</f>
        <v/>
      </c>
      <c r="D40" s="29">
        <f>'Máq.Equip.'!A27</f>
        <v>0</v>
      </c>
      <c r="E40" s="29"/>
      <c r="F40" s="29">
        <f>'Máq.Equip.'!S27</f>
        <v>0</v>
      </c>
      <c r="G40" s="29">
        <f>'Máq.Equip.'!R27</f>
        <v>0</v>
      </c>
      <c r="H40" s="33">
        <f>'Máq.Equip.'!C27</f>
        <v>0</v>
      </c>
      <c r="I40" s="29">
        <f>'Máq.Equip.'!D27</f>
        <v>0</v>
      </c>
      <c r="J40" s="97">
        <f>'Máq.Equip.'!J27</f>
        <v>0</v>
      </c>
      <c r="K40" s="97">
        <f>'Máq.Equip.'!H27</f>
        <v>0</v>
      </c>
      <c r="L40" s="91">
        <f>IF('Máq.Equip.'!I27="",999999999999,'Máq.Equip.'!I27)</f>
        <v>999999999999</v>
      </c>
      <c r="M40" s="29">
        <f>'Máq.Equip.'!L27</f>
        <v>0</v>
      </c>
      <c r="N40" s="97">
        <f>'Máq.Equip.'!K27</f>
        <v>0</v>
      </c>
      <c r="O40" s="29"/>
      <c r="P40" s="29"/>
      <c r="Q40" s="33"/>
      <c r="R40" s="29"/>
      <c r="S40" s="29"/>
      <c r="T40" s="33">
        <f>'Máq.Equip.'!E27</f>
        <v>0</v>
      </c>
      <c r="U40" s="29"/>
      <c r="V40" s="29"/>
      <c r="W40" s="29">
        <f>'Máq.Equip.'!W27</f>
        <v>0</v>
      </c>
      <c r="X40" s="29"/>
      <c r="Y40" s="29"/>
      <c r="Z40" s="106">
        <f>'Máq.Equip.'!X27</f>
        <v>0</v>
      </c>
      <c r="AA40" s="106">
        <f>'Máq.Equip.'!Y27</f>
        <v>0</v>
      </c>
      <c r="AB40" s="29">
        <f>'Máq.Equip.'!B27</f>
        <v>0</v>
      </c>
      <c r="AC40" s="68">
        <f>'Máq.Equip.'!T27</f>
        <v>0</v>
      </c>
      <c r="AD40" s="68">
        <f>'Máq.Equip.'!Q27</f>
        <v>0</v>
      </c>
      <c r="AE40" s="68" t="e">
        <f>LOOKUP(2^15,SEARCH(Listas!$L$39:$L$68,Q40),Listas!$L$39:$L$68)</f>
        <v>#N/A</v>
      </c>
      <c r="AF40" s="68" t="e">
        <f>LOOKUP(2^15,SEARCH(Listas!$M$39:$M$43,AD40),Listas!$M$39:$M$43)</f>
        <v>#N/A</v>
      </c>
      <c r="AG40" s="68" t="e">
        <f>LOOKUP(2^15,SEARCH(Listas!$N$39:$N$42,AD40),Listas!$N$39:$N$42)</f>
        <v>#N/A</v>
      </c>
      <c r="AH40" s="68" t="e">
        <f>LOOKUP(2^15,SEARCH(Listas!$P$39:$P$44,AC40),Listas!$P$39:$P$44)</f>
        <v>#N/A</v>
      </c>
      <c r="AI40" s="68" t="e">
        <f>LOOKUP(2^15,SEARCH(Listas!$O$39:$O$53,AC40),Listas!$O$39:$O$53)</f>
        <v>#N/A</v>
      </c>
      <c r="AJ40" s="68" t="e">
        <f>LOOKUP(2^15,SEARCH(Listas!$R$39:$R$43,AD40),Listas!$R$39:$R$43)</f>
        <v>#N/A</v>
      </c>
      <c r="AK40" s="29"/>
      <c r="AL40" s="29"/>
      <c r="AM40" s="29"/>
      <c r="AN40" s="29"/>
    </row>
    <row r="41" spans="1:40" s="30" customFormat="1" x14ac:dyDescent="0.25">
      <c r="A41" s="7" t="str">
        <f>'Máq.Equip.'!F28
&amp;IF('Máq.Equip.'!E28="",""," (Ref.: "&amp;'Máq.Equip.'!E28&amp;")")</f>
        <v/>
      </c>
      <c r="B41" s="29" t="str">
        <f>""
&amp;IF('Máq.Equip.'!E28="","","Referência Local: "&amp;'Máq.Equip.'!E28)
&amp;IF('Máq.Equip.'!G28="","&lt;br&gt;&lt;br&gt;","&lt;br&gt;&lt;br&gt;"&amp;CONCATENATE(SUBSTITUTE('Máq.Equip.'!G28,CHAR(10),"&lt;br&gt;"),"&lt;br&gt;"))
&amp;IF('Máq.Equip.'!V28="","&lt;br&gt;","&lt;br&gt;"&amp;CONCATENATE(SUBSTITUTE('Máq.Equip.'!V28,CHAR(10),"&lt;br&gt;"),"&lt;br&gt;"))
&amp;IF(Z41=0,"",MID(Listas!$G$71,1,231)&amp;Z41&amp;MID(Listas!$G$71,232,59)&amp;"&lt;br&gt;&lt;br&gt;")
&amp;IF(AA41=0,"",MID(Listas!$H$71,1,156)&amp;AA41&amp;MID(Listas!$H$71,157,189)&amp;"&lt;br&gt;&lt;br&gt;")
&amp;IF(W41="Sim",Listas!$J$71,"")</f>
        <v>&lt;br&gt;&lt;br&gt;&lt;br&gt;</v>
      </c>
      <c r="C41" s="129" t="str">
        <f>IF('Máq.Equip.'!N28&lt;&gt;"",CONCATENATE('Máq.Equip.'!N28,", ",'Máq.Equip.'!O28),"")</f>
        <v/>
      </c>
      <c r="D41" s="29">
        <f>'Máq.Equip.'!A28</f>
        <v>0</v>
      </c>
      <c r="E41" s="29"/>
      <c r="F41" s="29">
        <f>'Máq.Equip.'!S28</f>
        <v>0</v>
      </c>
      <c r="G41" s="29">
        <f>'Máq.Equip.'!R28</f>
        <v>0</v>
      </c>
      <c r="H41" s="33">
        <f>'Máq.Equip.'!C28</f>
        <v>0</v>
      </c>
      <c r="I41" s="29">
        <f>'Máq.Equip.'!D28</f>
        <v>0</v>
      </c>
      <c r="J41" s="97">
        <f>'Máq.Equip.'!J28</f>
        <v>0</v>
      </c>
      <c r="K41" s="97">
        <f>'Máq.Equip.'!H28</f>
        <v>0</v>
      </c>
      <c r="L41" s="91">
        <f>IF('Máq.Equip.'!I28="",999999999999,'Máq.Equip.'!I28)</f>
        <v>999999999999</v>
      </c>
      <c r="M41" s="29">
        <f>'Máq.Equip.'!L28</f>
        <v>0</v>
      </c>
      <c r="N41" s="97">
        <f>'Máq.Equip.'!K28</f>
        <v>0</v>
      </c>
      <c r="O41" s="29"/>
      <c r="P41" s="29"/>
      <c r="Q41" s="33"/>
      <c r="R41" s="29"/>
      <c r="S41" s="29"/>
      <c r="T41" s="33">
        <f>'Máq.Equip.'!E28</f>
        <v>0</v>
      </c>
      <c r="U41" s="29"/>
      <c r="V41" s="29"/>
      <c r="W41" s="29">
        <f>'Máq.Equip.'!W28</f>
        <v>0</v>
      </c>
      <c r="X41" s="29"/>
      <c r="Y41" s="29"/>
      <c r="Z41" s="106">
        <f>'Máq.Equip.'!X28</f>
        <v>0</v>
      </c>
      <c r="AA41" s="106">
        <f>'Máq.Equip.'!Y28</f>
        <v>0</v>
      </c>
      <c r="AB41" s="29">
        <f>'Máq.Equip.'!B28</f>
        <v>0</v>
      </c>
      <c r="AC41" s="68">
        <f>'Máq.Equip.'!T28</f>
        <v>0</v>
      </c>
      <c r="AD41" s="68">
        <f>'Máq.Equip.'!Q28</f>
        <v>0</v>
      </c>
      <c r="AE41" s="68" t="e">
        <f>LOOKUP(2^15,SEARCH(Listas!$L$39:$L$68,Q41),Listas!$L$39:$L$68)</f>
        <v>#N/A</v>
      </c>
      <c r="AF41" s="68" t="e">
        <f>LOOKUP(2^15,SEARCH(Listas!$M$39:$M$43,AD41),Listas!$M$39:$M$43)</f>
        <v>#N/A</v>
      </c>
      <c r="AG41" s="68" t="e">
        <f>LOOKUP(2^15,SEARCH(Listas!$N$39:$N$42,AD41),Listas!$N$39:$N$42)</f>
        <v>#N/A</v>
      </c>
      <c r="AH41" s="68" t="e">
        <f>LOOKUP(2^15,SEARCH(Listas!$P$39:$P$44,AC41),Listas!$P$39:$P$44)</f>
        <v>#N/A</v>
      </c>
      <c r="AI41" s="68" t="e">
        <f>LOOKUP(2^15,SEARCH(Listas!$O$39:$O$53,AC41),Listas!$O$39:$O$53)</f>
        <v>#N/A</v>
      </c>
      <c r="AJ41" s="68" t="e">
        <f>LOOKUP(2^15,SEARCH(Listas!$R$39:$R$43,AD41),Listas!$R$39:$R$43)</f>
        <v>#N/A</v>
      </c>
      <c r="AK41" s="29"/>
      <c r="AL41" s="29"/>
      <c r="AM41" s="29"/>
      <c r="AN41" s="29"/>
    </row>
    <row r="42" spans="1:40" s="30" customFormat="1" x14ac:dyDescent="0.25">
      <c r="A42" s="7" t="str">
        <f>'Máq.Equip.'!F29
&amp;IF('Máq.Equip.'!E29="",""," (Ref.: "&amp;'Máq.Equip.'!E29&amp;")")</f>
        <v/>
      </c>
      <c r="B42" s="29" t="str">
        <f>""
&amp;IF('Máq.Equip.'!E29="","","Referência Local: "&amp;'Máq.Equip.'!E29)
&amp;IF('Máq.Equip.'!G29="","&lt;br&gt;&lt;br&gt;","&lt;br&gt;&lt;br&gt;"&amp;CONCATENATE(SUBSTITUTE('Máq.Equip.'!G29,CHAR(10),"&lt;br&gt;"),"&lt;br&gt;"))
&amp;IF('Máq.Equip.'!V29="","&lt;br&gt;","&lt;br&gt;"&amp;CONCATENATE(SUBSTITUTE('Máq.Equip.'!V29,CHAR(10),"&lt;br&gt;"),"&lt;br&gt;"))
&amp;IF(Z42=0,"",MID(Listas!$G$71,1,231)&amp;Z42&amp;MID(Listas!$G$71,232,59)&amp;"&lt;br&gt;&lt;br&gt;")
&amp;IF(AA42=0,"",MID(Listas!$H$71,1,156)&amp;AA42&amp;MID(Listas!$H$71,157,189)&amp;"&lt;br&gt;&lt;br&gt;")
&amp;IF(W42="Sim",Listas!$J$71,"")</f>
        <v>&lt;br&gt;&lt;br&gt;&lt;br&gt;</v>
      </c>
      <c r="C42" s="129" t="str">
        <f>IF('Máq.Equip.'!N29&lt;&gt;"",CONCATENATE('Máq.Equip.'!N29,", ",'Máq.Equip.'!O29),"")</f>
        <v/>
      </c>
      <c r="D42" s="29">
        <f>'Máq.Equip.'!A29</f>
        <v>0</v>
      </c>
      <c r="E42" s="29"/>
      <c r="F42" s="29">
        <f>'Máq.Equip.'!S29</f>
        <v>0</v>
      </c>
      <c r="G42" s="29">
        <f>'Máq.Equip.'!R29</f>
        <v>0</v>
      </c>
      <c r="H42" s="33">
        <f>'Máq.Equip.'!C29</f>
        <v>0</v>
      </c>
      <c r="I42" s="29">
        <f>'Máq.Equip.'!D29</f>
        <v>0</v>
      </c>
      <c r="J42" s="97">
        <f>'Máq.Equip.'!J29</f>
        <v>0</v>
      </c>
      <c r="K42" s="97">
        <f>'Máq.Equip.'!H29</f>
        <v>0</v>
      </c>
      <c r="L42" s="91">
        <f>IF('Máq.Equip.'!I29="",999999999999,'Máq.Equip.'!I29)</f>
        <v>999999999999</v>
      </c>
      <c r="M42" s="29">
        <f>'Máq.Equip.'!L29</f>
        <v>0</v>
      </c>
      <c r="N42" s="97">
        <f>'Máq.Equip.'!K29</f>
        <v>0</v>
      </c>
      <c r="O42" s="29"/>
      <c r="P42" s="29"/>
      <c r="Q42" s="33"/>
      <c r="R42" s="29"/>
      <c r="S42" s="29"/>
      <c r="T42" s="33">
        <f>'Máq.Equip.'!E29</f>
        <v>0</v>
      </c>
      <c r="U42" s="29"/>
      <c r="V42" s="29"/>
      <c r="W42" s="29">
        <f>'Máq.Equip.'!W29</f>
        <v>0</v>
      </c>
      <c r="X42" s="29"/>
      <c r="Y42" s="29"/>
      <c r="Z42" s="106">
        <f>'Máq.Equip.'!X29</f>
        <v>0</v>
      </c>
      <c r="AA42" s="106">
        <f>'Máq.Equip.'!Y29</f>
        <v>0</v>
      </c>
      <c r="AB42" s="29">
        <f>'Máq.Equip.'!B29</f>
        <v>0</v>
      </c>
      <c r="AC42" s="68">
        <f>'Máq.Equip.'!T29</f>
        <v>0</v>
      </c>
      <c r="AD42" s="68">
        <f>'Máq.Equip.'!Q29</f>
        <v>0</v>
      </c>
      <c r="AE42" s="68" t="e">
        <f>LOOKUP(2^15,SEARCH(Listas!$L$39:$L$68,Q42),Listas!$L$39:$L$68)</f>
        <v>#N/A</v>
      </c>
      <c r="AF42" s="68" t="e">
        <f>LOOKUP(2^15,SEARCH(Listas!$M$39:$M$43,AD42),Listas!$M$39:$M$43)</f>
        <v>#N/A</v>
      </c>
      <c r="AG42" s="68" t="e">
        <f>LOOKUP(2^15,SEARCH(Listas!$N$39:$N$42,AD42),Listas!$N$39:$N$42)</f>
        <v>#N/A</v>
      </c>
      <c r="AH42" s="68" t="e">
        <f>LOOKUP(2^15,SEARCH(Listas!$P$39:$P$44,AC42),Listas!$P$39:$P$44)</f>
        <v>#N/A</v>
      </c>
      <c r="AI42" s="68" t="e">
        <f>LOOKUP(2^15,SEARCH(Listas!$O$39:$O$53,AC42),Listas!$O$39:$O$53)</f>
        <v>#N/A</v>
      </c>
      <c r="AJ42" s="68" t="e">
        <f>LOOKUP(2^15,SEARCH(Listas!$R$39:$R$43,AD42),Listas!$R$39:$R$43)</f>
        <v>#N/A</v>
      </c>
      <c r="AK42" s="29"/>
      <c r="AL42" s="29"/>
      <c r="AM42" s="29"/>
      <c r="AN42" s="29"/>
    </row>
    <row r="43" spans="1:40" s="30" customFormat="1" x14ac:dyDescent="0.25">
      <c r="A43" s="7" t="str">
        <f>'Máq.Equip.'!F30
&amp;IF('Máq.Equip.'!E30="",""," (Ref.: "&amp;'Máq.Equip.'!E30&amp;")")</f>
        <v/>
      </c>
      <c r="B43" s="29" t="str">
        <f>""
&amp;IF('Máq.Equip.'!E30="","","Referência Local: "&amp;'Máq.Equip.'!E30)
&amp;IF('Máq.Equip.'!G30="","&lt;br&gt;&lt;br&gt;","&lt;br&gt;&lt;br&gt;"&amp;CONCATENATE(SUBSTITUTE('Máq.Equip.'!G30,CHAR(10),"&lt;br&gt;"),"&lt;br&gt;"))
&amp;IF('Máq.Equip.'!V30="","&lt;br&gt;","&lt;br&gt;"&amp;CONCATENATE(SUBSTITUTE('Máq.Equip.'!V30,CHAR(10),"&lt;br&gt;"),"&lt;br&gt;"))
&amp;IF(Z43=0,"",MID(Listas!$G$71,1,231)&amp;Z43&amp;MID(Listas!$G$71,232,59)&amp;"&lt;br&gt;&lt;br&gt;")
&amp;IF(AA43=0,"",MID(Listas!$H$71,1,156)&amp;AA43&amp;MID(Listas!$H$71,157,189)&amp;"&lt;br&gt;&lt;br&gt;")
&amp;IF(W43="Sim",Listas!$J$71,"")</f>
        <v>&lt;br&gt;&lt;br&gt;&lt;br&gt;</v>
      </c>
      <c r="C43" s="129" t="str">
        <f>IF('Máq.Equip.'!N30&lt;&gt;"",CONCATENATE('Máq.Equip.'!N30,", ",'Máq.Equip.'!O30),"")</f>
        <v/>
      </c>
      <c r="D43" s="29">
        <f>'Máq.Equip.'!A30</f>
        <v>0</v>
      </c>
      <c r="E43" s="29"/>
      <c r="F43" s="29">
        <f>'Máq.Equip.'!S30</f>
        <v>0</v>
      </c>
      <c r="G43" s="29">
        <f>'Máq.Equip.'!R30</f>
        <v>0</v>
      </c>
      <c r="H43" s="33">
        <f>'Máq.Equip.'!C30</f>
        <v>0</v>
      </c>
      <c r="I43" s="29">
        <f>'Máq.Equip.'!D30</f>
        <v>0</v>
      </c>
      <c r="J43" s="97">
        <f>'Máq.Equip.'!J30</f>
        <v>0</v>
      </c>
      <c r="K43" s="97">
        <f>'Máq.Equip.'!H30</f>
        <v>0</v>
      </c>
      <c r="L43" s="91">
        <f>IF('Máq.Equip.'!I30="",999999999999,'Máq.Equip.'!I30)</f>
        <v>999999999999</v>
      </c>
      <c r="M43" s="29">
        <f>'Máq.Equip.'!L30</f>
        <v>0</v>
      </c>
      <c r="N43" s="97">
        <f>'Máq.Equip.'!K30</f>
        <v>0</v>
      </c>
      <c r="O43" s="29"/>
      <c r="P43" s="29"/>
      <c r="Q43" s="33"/>
      <c r="R43" s="29"/>
      <c r="S43" s="29"/>
      <c r="T43" s="33">
        <f>'Máq.Equip.'!E30</f>
        <v>0</v>
      </c>
      <c r="U43" s="29"/>
      <c r="V43" s="29"/>
      <c r="W43" s="29">
        <f>'Máq.Equip.'!W30</f>
        <v>0</v>
      </c>
      <c r="X43" s="29"/>
      <c r="Y43" s="29"/>
      <c r="Z43" s="106">
        <f>'Máq.Equip.'!X30</f>
        <v>0</v>
      </c>
      <c r="AA43" s="106">
        <f>'Máq.Equip.'!Y30</f>
        <v>0</v>
      </c>
      <c r="AB43" s="29">
        <f>'Máq.Equip.'!B30</f>
        <v>0</v>
      </c>
      <c r="AC43" s="68">
        <f>'Máq.Equip.'!T30</f>
        <v>0</v>
      </c>
      <c r="AD43" s="68">
        <f>'Máq.Equip.'!Q30</f>
        <v>0</v>
      </c>
      <c r="AE43" s="68" t="e">
        <f>LOOKUP(2^15,SEARCH(Listas!$L$39:$L$68,Q43),Listas!$L$39:$L$68)</f>
        <v>#N/A</v>
      </c>
      <c r="AF43" s="68" t="e">
        <f>LOOKUP(2^15,SEARCH(Listas!$M$39:$M$43,AD43),Listas!$M$39:$M$43)</f>
        <v>#N/A</v>
      </c>
      <c r="AG43" s="68" t="e">
        <f>LOOKUP(2^15,SEARCH(Listas!$N$39:$N$42,AD43),Listas!$N$39:$N$42)</f>
        <v>#N/A</v>
      </c>
      <c r="AH43" s="68" t="e">
        <f>LOOKUP(2^15,SEARCH(Listas!$P$39:$P$44,AC43),Listas!$P$39:$P$44)</f>
        <v>#N/A</v>
      </c>
      <c r="AI43" s="68" t="e">
        <f>LOOKUP(2^15,SEARCH(Listas!$O$39:$O$53,AC43),Listas!$O$39:$O$53)</f>
        <v>#N/A</v>
      </c>
      <c r="AJ43" s="68" t="e">
        <f>LOOKUP(2^15,SEARCH(Listas!$R$39:$R$43,AD43),Listas!$R$39:$R$43)</f>
        <v>#N/A</v>
      </c>
      <c r="AK43" s="29"/>
      <c r="AL43" s="29"/>
      <c r="AM43" s="29"/>
      <c r="AN43" s="29"/>
    </row>
    <row r="44" spans="1:40" s="30" customFormat="1" x14ac:dyDescent="0.25">
      <c r="A44" s="7" t="str">
        <f>'Máq.Equip.'!F31
&amp;IF('Máq.Equip.'!E31="",""," (Ref.: "&amp;'Máq.Equip.'!E31&amp;")")</f>
        <v/>
      </c>
      <c r="B44" s="29" t="str">
        <f>""
&amp;IF('Máq.Equip.'!E31="","","Referência Local: "&amp;'Máq.Equip.'!E31)
&amp;IF('Máq.Equip.'!G31="","&lt;br&gt;&lt;br&gt;","&lt;br&gt;&lt;br&gt;"&amp;CONCATENATE(SUBSTITUTE('Máq.Equip.'!G31,CHAR(10),"&lt;br&gt;"),"&lt;br&gt;"))
&amp;IF('Máq.Equip.'!V31="","&lt;br&gt;","&lt;br&gt;"&amp;CONCATENATE(SUBSTITUTE('Máq.Equip.'!V31,CHAR(10),"&lt;br&gt;"),"&lt;br&gt;"))
&amp;IF(Z44=0,"",MID(Listas!$G$71,1,231)&amp;Z44&amp;MID(Listas!$G$71,232,59)&amp;"&lt;br&gt;&lt;br&gt;")
&amp;IF(AA44=0,"",MID(Listas!$H$71,1,156)&amp;AA44&amp;MID(Listas!$H$71,157,189)&amp;"&lt;br&gt;&lt;br&gt;")
&amp;IF(W44="Sim",Listas!$J$71,"")</f>
        <v>&lt;br&gt;&lt;br&gt;&lt;br&gt;</v>
      </c>
      <c r="C44" s="129" t="str">
        <f>IF('Máq.Equip.'!N31&lt;&gt;"",CONCATENATE('Máq.Equip.'!N31,", ",'Máq.Equip.'!O31),"")</f>
        <v/>
      </c>
      <c r="D44" s="29">
        <f>'Máq.Equip.'!A31</f>
        <v>0</v>
      </c>
      <c r="E44" s="29"/>
      <c r="F44" s="29">
        <f>'Máq.Equip.'!S31</f>
        <v>0</v>
      </c>
      <c r="G44" s="29">
        <f>'Máq.Equip.'!R31</f>
        <v>0</v>
      </c>
      <c r="H44" s="33">
        <f>'Máq.Equip.'!C31</f>
        <v>0</v>
      </c>
      <c r="I44" s="29">
        <f>'Máq.Equip.'!D31</f>
        <v>0</v>
      </c>
      <c r="J44" s="97">
        <f>'Máq.Equip.'!J31</f>
        <v>0</v>
      </c>
      <c r="K44" s="97">
        <f>'Máq.Equip.'!H31</f>
        <v>0</v>
      </c>
      <c r="L44" s="91">
        <f>IF('Máq.Equip.'!I31="",999999999999,'Máq.Equip.'!I31)</f>
        <v>999999999999</v>
      </c>
      <c r="M44" s="29">
        <f>'Máq.Equip.'!L31</f>
        <v>0</v>
      </c>
      <c r="N44" s="97">
        <f>'Máq.Equip.'!K31</f>
        <v>0</v>
      </c>
      <c r="O44" s="29"/>
      <c r="P44" s="29"/>
      <c r="Q44" s="33"/>
      <c r="R44" s="29"/>
      <c r="S44" s="29"/>
      <c r="T44" s="33">
        <f>'Máq.Equip.'!E31</f>
        <v>0</v>
      </c>
      <c r="U44" s="29"/>
      <c r="V44" s="29"/>
      <c r="W44" s="29">
        <f>'Máq.Equip.'!W31</f>
        <v>0</v>
      </c>
      <c r="X44" s="29"/>
      <c r="Y44" s="29"/>
      <c r="Z44" s="106">
        <f>'Máq.Equip.'!X31</f>
        <v>0</v>
      </c>
      <c r="AA44" s="106">
        <f>'Máq.Equip.'!Y31</f>
        <v>0</v>
      </c>
      <c r="AB44" s="29">
        <f>'Máq.Equip.'!B31</f>
        <v>0</v>
      </c>
      <c r="AC44" s="68">
        <f>'Máq.Equip.'!T31</f>
        <v>0</v>
      </c>
      <c r="AD44" s="68">
        <f>'Máq.Equip.'!Q31</f>
        <v>0</v>
      </c>
      <c r="AE44" s="68" t="e">
        <f>LOOKUP(2^15,SEARCH(Listas!$L$39:$L$68,Q44),Listas!$L$39:$L$68)</f>
        <v>#N/A</v>
      </c>
      <c r="AF44" s="68" t="e">
        <f>LOOKUP(2^15,SEARCH(Listas!$M$39:$M$43,AD44),Listas!$M$39:$M$43)</f>
        <v>#N/A</v>
      </c>
      <c r="AG44" s="68" t="e">
        <f>LOOKUP(2^15,SEARCH(Listas!$N$39:$N$42,AD44),Listas!$N$39:$N$42)</f>
        <v>#N/A</v>
      </c>
      <c r="AH44" s="68" t="e">
        <f>LOOKUP(2^15,SEARCH(Listas!$P$39:$P$44,AC44),Listas!$P$39:$P$44)</f>
        <v>#N/A</v>
      </c>
      <c r="AI44" s="68" t="e">
        <f>LOOKUP(2^15,SEARCH(Listas!$O$39:$O$53,AC44),Listas!$O$39:$O$53)</f>
        <v>#N/A</v>
      </c>
      <c r="AJ44" s="68" t="e">
        <f>LOOKUP(2^15,SEARCH(Listas!$R$39:$R$43,AD44),Listas!$R$39:$R$43)</f>
        <v>#N/A</v>
      </c>
      <c r="AK44" s="29"/>
      <c r="AL44" s="29"/>
      <c r="AM44" s="29"/>
      <c r="AN44" s="29"/>
    </row>
    <row r="45" spans="1:40" s="30" customFormat="1" x14ac:dyDescent="0.25">
      <c r="A45" s="7" t="str">
        <f>'Máq.Equip.'!F32
&amp;IF('Máq.Equip.'!E32="",""," (Ref.: "&amp;'Máq.Equip.'!E32&amp;")")</f>
        <v/>
      </c>
      <c r="B45" s="29" t="str">
        <f>""
&amp;IF('Máq.Equip.'!E32="","","Referência Local: "&amp;'Máq.Equip.'!E32)
&amp;IF('Máq.Equip.'!G32="","&lt;br&gt;&lt;br&gt;","&lt;br&gt;&lt;br&gt;"&amp;CONCATENATE(SUBSTITUTE('Máq.Equip.'!G32,CHAR(10),"&lt;br&gt;"),"&lt;br&gt;"))
&amp;IF('Máq.Equip.'!V32="","&lt;br&gt;","&lt;br&gt;"&amp;CONCATENATE(SUBSTITUTE('Máq.Equip.'!V32,CHAR(10),"&lt;br&gt;"),"&lt;br&gt;"))
&amp;IF(Z45=0,"",MID(Listas!$G$71,1,231)&amp;Z45&amp;MID(Listas!$G$71,232,59)&amp;"&lt;br&gt;&lt;br&gt;")
&amp;IF(AA45=0,"",MID(Listas!$H$71,1,156)&amp;AA45&amp;MID(Listas!$H$71,157,189)&amp;"&lt;br&gt;&lt;br&gt;")
&amp;IF(W45="Sim",Listas!$J$71,"")</f>
        <v>&lt;br&gt;&lt;br&gt;&lt;br&gt;</v>
      </c>
      <c r="C45" s="129" t="str">
        <f>IF('Máq.Equip.'!N32&lt;&gt;"",CONCATENATE('Máq.Equip.'!N32,", ",'Máq.Equip.'!O32),"")</f>
        <v/>
      </c>
      <c r="D45" s="29">
        <f>'Máq.Equip.'!A32</f>
        <v>0</v>
      </c>
      <c r="E45" s="29"/>
      <c r="F45" s="29">
        <f>'Máq.Equip.'!S32</f>
        <v>0</v>
      </c>
      <c r="G45" s="29">
        <f>'Máq.Equip.'!R32</f>
        <v>0</v>
      </c>
      <c r="H45" s="33">
        <f>'Máq.Equip.'!C32</f>
        <v>0</v>
      </c>
      <c r="I45" s="29">
        <f>'Máq.Equip.'!D32</f>
        <v>0</v>
      </c>
      <c r="J45" s="97">
        <f>'Máq.Equip.'!J32</f>
        <v>0</v>
      </c>
      <c r="K45" s="97">
        <f>'Máq.Equip.'!H32</f>
        <v>0</v>
      </c>
      <c r="L45" s="91">
        <f>IF('Máq.Equip.'!I32="",999999999999,'Máq.Equip.'!I32)</f>
        <v>999999999999</v>
      </c>
      <c r="M45" s="29">
        <f>'Máq.Equip.'!L32</f>
        <v>0</v>
      </c>
      <c r="N45" s="97">
        <f>'Máq.Equip.'!K32</f>
        <v>0</v>
      </c>
      <c r="O45" s="29"/>
      <c r="P45" s="29"/>
      <c r="Q45" s="33"/>
      <c r="R45" s="29"/>
      <c r="S45" s="29"/>
      <c r="T45" s="33">
        <f>'Máq.Equip.'!E32</f>
        <v>0</v>
      </c>
      <c r="U45" s="29"/>
      <c r="V45" s="29"/>
      <c r="W45" s="29">
        <f>'Máq.Equip.'!W32</f>
        <v>0</v>
      </c>
      <c r="X45" s="29"/>
      <c r="Y45" s="29"/>
      <c r="Z45" s="106">
        <f>'Máq.Equip.'!X32</f>
        <v>0</v>
      </c>
      <c r="AA45" s="106">
        <f>'Máq.Equip.'!Y32</f>
        <v>0</v>
      </c>
      <c r="AB45" s="29">
        <f>'Máq.Equip.'!B32</f>
        <v>0</v>
      </c>
      <c r="AC45" s="68">
        <f>'Máq.Equip.'!T32</f>
        <v>0</v>
      </c>
      <c r="AD45" s="68">
        <f>'Máq.Equip.'!Q32</f>
        <v>0</v>
      </c>
      <c r="AE45" s="68" t="e">
        <f>LOOKUP(2^15,SEARCH(Listas!$L$39:$L$68,Q45),Listas!$L$39:$L$68)</f>
        <v>#N/A</v>
      </c>
      <c r="AF45" s="68" t="e">
        <f>LOOKUP(2^15,SEARCH(Listas!$M$39:$M$43,AD45),Listas!$M$39:$M$43)</f>
        <v>#N/A</v>
      </c>
      <c r="AG45" s="68" t="e">
        <f>LOOKUP(2^15,SEARCH(Listas!$N$39:$N$42,AD45),Listas!$N$39:$N$42)</f>
        <v>#N/A</v>
      </c>
      <c r="AH45" s="68" t="e">
        <f>LOOKUP(2^15,SEARCH(Listas!$P$39:$P$44,AC45),Listas!$P$39:$P$44)</f>
        <v>#N/A</v>
      </c>
      <c r="AI45" s="68" t="e">
        <f>LOOKUP(2^15,SEARCH(Listas!$O$39:$O$53,AC45),Listas!$O$39:$O$53)</f>
        <v>#N/A</v>
      </c>
      <c r="AJ45" s="68" t="e">
        <f>LOOKUP(2^15,SEARCH(Listas!$R$39:$R$43,AD45),Listas!$R$39:$R$43)</f>
        <v>#N/A</v>
      </c>
      <c r="AK45" s="29"/>
      <c r="AL45" s="29"/>
      <c r="AM45" s="29"/>
      <c r="AN45" s="29"/>
    </row>
    <row r="46" spans="1:40" s="30" customFormat="1" x14ac:dyDescent="0.25">
      <c r="A46" s="7"/>
      <c r="B46" s="29"/>
      <c r="C46" s="129"/>
      <c r="D46" s="29"/>
      <c r="E46" s="29"/>
      <c r="F46" s="68"/>
      <c r="G46" s="29"/>
      <c r="H46" s="33"/>
      <c r="I46" s="29"/>
      <c r="J46" s="97"/>
      <c r="K46" s="97"/>
      <c r="L46" s="91"/>
      <c r="M46" s="29"/>
      <c r="N46" s="97"/>
      <c r="O46" s="29"/>
      <c r="P46" s="29"/>
      <c r="Q46" s="33"/>
      <c r="R46" s="29"/>
      <c r="S46" s="29"/>
      <c r="T46" s="33"/>
      <c r="U46" s="29"/>
      <c r="V46" s="29"/>
      <c r="W46" s="29"/>
      <c r="X46" s="29"/>
      <c r="Y46" s="29"/>
      <c r="Z46" s="106"/>
      <c r="AA46" s="106"/>
      <c r="AB46" s="29"/>
      <c r="AC46" s="68"/>
      <c r="AD46" s="68"/>
      <c r="AE46" s="68"/>
      <c r="AF46" s="68"/>
      <c r="AG46" s="68"/>
      <c r="AH46" s="68"/>
      <c r="AI46" s="68"/>
      <c r="AJ46" s="68"/>
      <c r="AK46" s="29"/>
      <c r="AL46" s="29"/>
      <c r="AM46" s="29"/>
      <c r="AN46" s="29"/>
    </row>
    <row r="47" spans="1:40" s="30" customFormat="1" x14ac:dyDescent="0.25">
      <c r="A47" s="7" t="str">
        <f>Dec.Mob!F3</f>
        <v xml:space="preserve"> (Ref: )</v>
      </c>
      <c r="B47" s="29" t="str">
        <f>""
&amp;"&lt;br&gt;"
&amp;IF(Dec.Mob!E3="","","&lt;br&gt;Referência Local: "&amp;Dec.Mob!E3)
&amp;IF(Dec.Mob!O3="","","&lt;br&gt;"&amp;Dec.Mob!O3)
&amp;IF(Dec.Mob!Y3="","","&lt;br&gt;Nº do patrimônio: "&amp;Dec.Mob!Y3)
&amp;IF(Dec.Mob!S3="","","&lt;br&gt;Marca: "&amp;Dec.Mob!S3)
&amp;IF(Dec.Mob!T3="","","&lt;br&gt;Modelo: "&amp;Dec.Mob!T3)
&amp;IF(Dec.Mob!U3="","","&lt;br&gt;Série: "&amp;Dec.Mob!U3)
&amp;IF(Dec.Mob!V3="","","&lt;br&gt;Tensão: "&amp;Dec.Mob!V3)
&amp;IF(Dec.Mob!W3="","","&lt;br&gt;Capacidade: "&amp;Dec.Mob!W3)
&amp;IF(Dec.Mob!P3="","","&lt;br&gt;Largura: "&amp;Dec.Mob!P3&amp;" CM")
&amp;IF(Dec.Mob!Q3="","","&lt;br&gt;Altura: "&amp;Dec.Mob!Q3&amp;" CM")
&amp;IF(Dec.Mob!R3="","","&lt;br&gt;Comprimento: "&amp;Dec.Mob!R3&amp;" CM")
&amp;IF(Dec.Mob!X3="","","&lt;br&gt;Local: "&amp;Dec.Mob!X3)
&amp;IF(AND(Dec.Mob!AB3="",Dec.Mob!AA3=""),"&lt;br&gt;&lt;br&gt;","&lt;br&gt;&lt;br&gt;Observações: "&amp;CONCATENATE(SUBSTITUTE(Dec.Mob!AB3,CHAR(10),"&lt;br&gt;"),"&lt;br&gt;&lt;b&gt;",SUBSTITUTE(Dec.Mob!AA3,CHAR(10),"&lt;br&gt;"),"&lt;/b&gt;")&amp;"&lt;br&gt;&lt;br&gt;")
&amp;IF(Z47=0,"",MID(Listas!$G$71,1,231)&amp;Z47&amp;MID(Listas!$G$71,232,59)&amp;"&lt;br&gt;&lt;br&gt;")
&amp;IF(AA47=0,"",MID(Listas!$H$71,1,156)&amp;AA47&amp;MID(Listas!$H$71,157,189)&amp;"&lt;br&gt;&lt;br&gt;")
&amp;IF(W47="Sim",Listas!$J$71,"")</f>
        <v>&lt;br&gt;&lt;br&gt;&lt;br&gt;</v>
      </c>
      <c r="C47" s="129" t="str">
        <f>IF(Dec.Mob!AE3="",CONCATENATE(Dec.Mob!AF3,", ",Dec.Mob!AG3),Dec.Mob!AE3)</f>
        <v xml:space="preserve">, </v>
      </c>
      <c r="D47" s="29">
        <f>Dec.Mob!A3</f>
        <v>0</v>
      </c>
      <c r="E47" s="29"/>
      <c r="F47" s="68">
        <f t="shared" ref="F47" si="6">IF(ISBLANK(G47),1,"CONSTA UNIDADE MÉTRICA? RETIRAR OU INSERIR O FATOR MULTIPLICATIVO")</f>
        <v>1</v>
      </c>
      <c r="G47" s="29"/>
      <c r="H47" s="33">
        <f>Dec.Mob!C3</f>
        <v>0</v>
      </c>
      <c r="I47" s="29">
        <f>Dec.Mob!D3</f>
        <v>0</v>
      </c>
      <c r="J47" s="97">
        <f>Dec.Mob!I3</f>
        <v>0</v>
      </c>
      <c r="K47" s="97">
        <f>Dec.Mob!G3</f>
        <v>0</v>
      </c>
      <c r="L47" s="91">
        <f>IF(Dec.Mob!H3="",999999999999,Dec.Mob!H3)</f>
        <v>999999999999</v>
      </c>
      <c r="M47" s="29">
        <f>Dec.Mob!AL3</f>
        <v>0</v>
      </c>
      <c r="N47" s="97">
        <f>Dec.Mob!J3</f>
        <v>0</v>
      </c>
      <c r="O47" s="29"/>
      <c r="P47" s="29"/>
      <c r="Q47" s="33"/>
      <c r="R47" s="29"/>
      <c r="S47" s="29"/>
      <c r="T47" s="33">
        <f>Dec.Mob!E3</f>
        <v>0</v>
      </c>
      <c r="U47" s="29"/>
      <c r="V47" s="29"/>
      <c r="W47" s="29">
        <f>Dec.Mob!AM3</f>
        <v>0</v>
      </c>
      <c r="X47" s="29"/>
      <c r="Y47" s="29"/>
      <c r="Z47" s="106">
        <f>Dec.Mob!AN3</f>
        <v>0</v>
      </c>
      <c r="AA47" s="106">
        <f>Dec.Mob!AO3</f>
        <v>0</v>
      </c>
      <c r="AB47" s="29">
        <f>Dec.Mob!B3</f>
        <v>0</v>
      </c>
      <c r="AC47" s="68">
        <f>Dec.Mob!AJ3</f>
        <v>0</v>
      </c>
      <c r="AD47" s="68">
        <f>Dec.Mob!AI3</f>
        <v>0</v>
      </c>
      <c r="AE47" s="68" t="e">
        <f>LOOKUP(2^15,SEARCH(Listas!$L$39:$L$68,Q47),Listas!$L$39:$L$68)</f>
        <v>#N/A</v>
      </c>
      <c r="AF47" s="68" t="e">
        <f>LOOKUP(2^15,SEARCH(Listas!$M$39:$M$43,AD47),Listas!$M$39:$M$43)</f>
        <v>#N/A</v>
      </c>
      <c r="AG47" s="68" t="e">
        <f>LOOKUP(2^15,SEARCH(Listas!$N$39:$N$42,AD47),Listas!$N$39:$N$42)</f>
        <v>#N/A</v>
      </c>
      <c r="AH47" s="68" t="e">
        <f>LOOKUP(2^15,SEARCH(Listas!$P$39:$P$44,AC47),Listas!$P$39:$P$44)</f>
        <v>#N/A</v>
      </c>
      <c r="AI47" s="68" t="e">
        <f>LOOKUP(2^15,SEARCH(Listas!$O$39:$O$53,AC47),Listas!$O$39:$O$53)</f>
        <v>#N/A</v>
      </c>
      <c r="AJ47" s="68" t="e">
        <f>LOOKUP(2^15,SEARCH(Listas!$R$39:$R$43,AD47),Listas!$R$39:$R$43)</f>
        <v>#N/A</v>
      </c>
      <c r="AK47" s="29"/>
      <c r="AL47" s="29"/>
      <c r="AM47" s="29"/>
      <c r="AN47" s="29"/>
    </row>
  </sheetData>
  <sheetProtection selectLockedCells="1" selectUnlockedCells="1"/>
  <dataConsolidate link="1"/>
  <customSheetViews>
    <customSheetView guid="{E9DEEEE9-743B-404E-83B5-52FD3275E9D1}" scale="85" showGridLines="0" topLeftCell="A2">
      <pane ySplit="1" topLeftCell="A36" activePane="bottomLeft" state="frozen"/>
      <selection pane="bottomLeft" activeCell="A2" sqref="A1:XFD1048576"/>
      <pageMargins left="0.511811024" right="0.511811024" top="0.78740157499999996" bottom="0.78740157499999996" header="0.31496062000000002" footer="0.31496062000000002"/>
      <pageSetup paperSize="9" orientation="portrait" r:id="rId1"/>
    </customSheetView>
    <customSheetView guid="{82845228-4D73-4B84-B398-1E5BE563E043}" showGridLines="0" zeroValues="0" state="hidden">
      <pane ySplit="1" topLeftCell="A2" activePane="bottomLeft" state="frozen"/>
      <selection pane="bottomLeft" activeCell="Q32" sqref="Q32"/>
    </customSheetView>
  </customSheetViews>
  <conditionalFormatting sqref="A2:AN2">
    <cfRule type="expression" dxfId="238" priority="696" stopIfTrue="1">
      <formula>$AE2:$AE1526&lt;&gt;"#N/D"</formula>
    </cfRule>
    <cfRule type="expression" dxfId="237" priority="691">
      <formula>$AE2:$AE1526=""</formula>
    </cfRule>
    <cfRule type="expression" dxfId="236" priority="692" stopIfTrue="1">
      <formula>$AF2:$AF1526&lt;&gt;"#N/D"</formula>
    </cfRule>
    <cfRule type="expression" dxfId="235" priority="693" stopIfTrue="1">
      <formula>$AI2:$AI1526&lt;&gt;"#N/D"</formula>
    </cfRule>
    <cfRule type="expression" dxfId="234" priority="694" stopIfTrue="1">
      <formula>$AH2:$AH1526&lt;&gt;"#N/D"</formula>
    </cfRule>
    <cfRule type="expression" dxfId="233" priority="695" stopIfTrue="1">
      <formula>$AG2:$AG1526&lt;&gt;"#N/D"</formula>
    </cfRule>
  </conditionalFormatting>
  <conditionalFormatting sqref="A3:AN4">
    <cfRule type="expression" dxfId="232" priority="678" stopIfTrue="1">
      <formula>$AE3:$AE1556&lt;&gt;"#N/D"</formula>
    </cfRule>
    <cfRule type="expression" dxfId="231" priority="677" stopIfTrue="1">
      <formula>$AG3:$AG1556&lt;&gt;"#N/D"</formula>
    </cfRule>
    <cfRule type="expression" dxfId="230" priority="676" stopIfTrue="1">
      <formula>$AH3:$AH1556&lt;&gt;"#N/D"</formula>
    </cfRule>
    <cfRule type="expression" dxfId="229" priority="675" stopIfTrue="1">
      <formula>$AI3:$AI1556&lt;&gt;"#N/D"</formula>
    </cfRule>
    <cfRule type="expression" dxfId="228" priority="674" stopIfTrue="1">
      <formula>$AF3:$AF1556&lt;&gt;"#N/D"</formula>
    </cfRule>
    <cfRule type="expression" dxfId="227" priority="673">
      <formula>$AE3:$AE1556=""</formula>
    </cfRule>
  </conditionalFormatting>
  <conditionalFormatting sqref="A5:AN6">
    <cfRule type="expression" dxfId="226" priority="661">
      <formula>$AE5:$AE1587=""</formula>
    </cfRule>
    <cfRule type="expression" dxfId="225" priority="662" stopIfTrue="1">
      <formula>$AF5:$AF1587&lt;&gt;"#N/D"</formula>
    </cfRule>
    <cfRule type="expression" dxfId="224" priority="663" stopIfTrue="1">
      <formula>$AI5:$AI1587&lt;&gt;"#N/D"</formula>
    </cfRule>
    <cfRule type="expression" dxfId="223" priority="664" stopIfTrue="1">
      <formula>$AH5:$AH1587&lt;&gt;"#N/D"</formula>
    </cfRule>
    <cfRule type="expression" dxfId="222" priority="665" stopIfTrue="1">
      <formula>$AG5:$AG1587&lt;&gt;"#N/D"</formula>
    </cfRule>
    <cfRule type="expression" dxfId="221" priority="666" stopIfTrue="1">
      <formula>$AE5:$AE1587&lt;&gt;"#N/D"</formula>
    </cfRule>
  </conditionalFormatting>
  <conditionalFormatting sqref="A7:AN8">
    <cfRule type="expression" dxfId="220" priority="689" stopIfTrue="1">
      <formula>$AG7:$AG1609&lt;&gt;"#N/D"</formula>
    </cfRule>
    <cfRule type="expression" dxfId="219" priority="688" stopIfTrue="1">
      <formula>$AH7:$AH1609&lt;&gt;"#N/D"</formula>
    </cfRule>
    <cfRule type="expression" dxfId="218" priority="687" stopIfTrue="1">
      <formula>$AI7:$AI1609&lt;&gt;"#N/D"</formula>
    </cfRule>
    <cfRule type="expression" dxfId="217" priority="686" stopIfTrue="1">
      <formula>$AF7:$AF1609&lt;&gt;"#N/D"</formula>
    </cfRule>
    <cfRule type="expression" dxfId="216" priority="685">
      <formula>$AE7:$AE1609=""</formula>
    </cfRule>
    <cfRule type="expression" dxfId="215" priority="690" stopIfTrue="1">
      <formula>$AE7:$AE1609&lt;&gt;"#N/D"</formula>
    </cfRule>
  </conditionalFormatting>
  <conditionalFormatting sqref="A9:AN10">
    <cfRule type="expression" dxfId="214" priority="667">
      <formula>$AE9:$AE1640=""</formula>
    </cfRule>
    <cfRule type="expression" dxfId="213" priority="668" stopIfTrue="1">
      <formula>$AF9:$AF1640&lt;&gt;"#N/D"</formula>
    </cfRule>
    <cfRule type="expression" dxfId="212" priority="669" stopIfTrue="1">
      <formula>$AI9:$AI1640&lt;&gt;"#N/D"</formula>
    </cfRule>
    <cfRule type="expression" dxfId="211" priority="670" stopIfTrue="1">
      <formula>$AH9:$AH1640&lt;&gt;"#N/D"</formula>
    </cfRule>
    <cfRule type="expression" dxfId="210" priority="671" stopIfTrue="1">
      <formula>$AG9:$AG1640&lt;&gt;"#N/D"</formula>
    </cfRule>
    <cfRule type="expression" dxfId="209" priority="672" stopIfTrue="1">
      <formula>$AE9:$AE1640&lt;&gt;"#N/D"</formula>
    </cfRule>
  </conditionalFormatting>
  <conditionalFormatting sqref="A11:AN12">
    <cfRule type="expression" dxfId="208" priority="679">
      <formula>$AE11:$AE1655=""</formula>
    </cfRule>
    <cfRule type="expression" dxfId="207" priority="680" stopIfTrue="1">
      <formula>$AF11:$AF1655&lt;&gt;"#N/D"</formula>
    </cfRule>
    <cfRule type="expression" dxfId="206" priority="681" stopIfTrue="1">
      <formula>$AI11:$AI1655&lt;&gt;"#N/D"</formula>
    </cfRule>
    <cfRule type="expression" dxfId="205" priority="682" stopIfTrue="1">
      <formula>$AH11:$AH1655&lt;&gt;"#N/D"</formula>
    </cfRule>
    <cfRule type="expression" dxfId="204" priority="683" stopIfTrue="1">
      <formula>$AG11:$AG1655&lt;&gt;"#N/D"</formula>
    </cfRule>
    <cfRule type="expression" dxfId="203" priority="684" stopIfTrue="1">
      <formula>$AE11:$AE1655&lt;&gt;"#N/D"</formula>
    </cfRule>
  </conditionalFormatting>
  <conditionalFormatting sqref="A13:AN14">
    <cfRule type="expression" dxfId="202" priority="656" stopIfTrue="1">
      <formula>$AF13:$AF1686&lt;&gt;"#N/D"</formula>
    </cfRule>
    <cfRule type="expression" dxfId="201" priority="655">
      <formula>$AE13:$AE1686=""</formula>
    </cfRule>
    <cfRule type="expression" dxfId="200" priority="660" stopIfTrue="1">
      <formula>$AE13:$AE1686&lt;&gt;"#N/D"</formula>
    </cfRule>
    <cfRule type="expression" dxfId="199" priority="659" stopIfTrue="1">
      <formula>$AG13:$AG1686&lt;&gt;"#N/D"</formula>
    </cfRule>
    <cfRule type="expression" dxfId="198" priority="658" stopIfTrue="1">
      <formula>$AH13:$AH1686&lt;&gt;"#N/D"</formula>
    </cfRule>
    <cfRule type="expression" dxfId="197" priority="657" stopIfTrue="1">
      <formula>$AI13:$AI1686&lt;&gt;"#N/D"</formula>
    </cfRule>
  </conditionalFormatting>
  <conditionalFormatting sqref="A15:AN47">
    <cfRule type="expression" dxfId="196" priority="654" stopIfTrue="1">
      <formula>$AE15:$AE1697&lt;&gt;"#N/D"</formula>
    </cfRule>
    <cfRule type="expression" dxfId="195" priority="653" stopIfTrue="1">
      <formula>$AG15:$AG1697&lt;&gt;"#N/D"</formula>
    </cfRule>
    <cfRule type="expression" dxfId="194" priority="652" stopIfTrue="1">
      <formula>$AH15:$AH1697&lt;&gt;"#N/D"</formula>
    </cfRule>
    <cfRule type="expression" dxfId="193" priority="651" stopIfTrue="1">
      <formula>$AI15:$AI1697&lt;&gt;"#N/D"</formula>
    </cfRule>
    <cfRule type="expression" dxfId="192" priority="650" stopIfTrue="1">
      <formula>$AF15:$AF1697&lt;&gt;"#N/D"</formula>
    </cfRule>
    <cfRule type="expression" dxfId="191" priority="649">
      <formula>$AE15:$AE1697=""</formula>
    </cfRule>
  </conditionalFormatting>
  <dataValidations count="2">
    <dataValidation type="whole" operator="equal" allowBlank="1" showInputMessage="1" showErrorMessage="1" errorTitle="Em Qtd no Lote, digite 1" sqref="F46:H47 J46:Q47 F2:H12 J2:Q12" xr:uid="{00000000-0002-0000-0200-000000000000}">
      <formula1>1</formula1>
    </dataValidation>
    <dataValidation operator="equal" allowBlank="1" showInputMessage="1" showErrorMessage="1" errorTitle="Em Qtd no Lote, digite 1" sqref="F14:H14 J14:Q14" xr:uid="{00000000-0002-0000-0200-000001000000}"/>
  </dataValidations>
  <pageMargins left="0.511811024" right="0.511811024" top="0.78740157499999996" bottom="0.78740157499999996" header="0.31496062000000002" footer="0.31496062000000002"/>
  <pageSetup paperSize="9" orientation="portrait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6">
    <tabColor rgb="FF7030A0"/>
  </sheetPr>
  <dimension ref="A1:AX34"/>
  <sheetViews>
    <sheetView showGridLines="0" zoomScale="92" zoomScaleNormal="92" workbookViewId="0">
      <pane ySplit="2" topLeftCell="A3" activePane="bottomLeft" state="frozen"/>
      <selection pane="bottomLeft" activeCell="D8" sqref="D8"/>
    </sheetView>
  </sheetViews>
  <sheetFormatPr defaultRowHeight="15" x14ac:dyDescent="0.25"/>
  <cols>
    <col min="1" max="1" width="5.28515625" customWidth="1"/>
    <col min="2" max="2" width="9.7109375" customWidth="1"/>
    <col min="3" max="3" width="11.7109375" customWidth="1"/>
    <col min="4" max="4" width="66.7109375" customWidth="1"/>
    <col min="5" max="5" width="12" customWidth="1"/>
    <col min="6" max="7" width="9.7109375" customWidth="1"/>
    <col min="8" max="8" width="11" customWidth="1"/>
    <col min="9" max="12" width="16.7109375" customWidth="1"/>
    <col min="13" max="47" width="9.28515625"/>
    <col min="48" max="48" width="30.7109375" style="6" customWidth="1"/>
    <col min="49" max="49" width="31.42578125" style="6" customWidth="1"/>
    <col min="50" max="50" width="28.42578125" customWidth="1"/>
    <col min="51" max="16381" width="9.28515625"/>
  </cols>
  <sheetData>
    <row r="1" spans="1:50" ht="52.15" customHeight="1" x14ac:dyDescent="0.25">
      <c r="A1" s="147" t="s">
        <v>78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8"/>
      <c r="AV1"/>
      <c r="AW1"/>
    </row>
    <row r="2" spans="1:50" ht="51" x14ac:dyDescent="0.25">
      <c r="A2" s="62" t="s">
        <v>5</v>
      </c>
      <c r="B2" s="62" t="s">
        <v>45</v>
      </c>
      <c r="C2" s="62" t="s">
        <v>46</v>
      </c>
      <c r="D2" s="63" t="s">
        <v>157</v>
      </c>
      <c r="E2" s="62" t="s">
        <v>2</v>
      </c>
      <c r="F2" s="76" t="s">
        <v>233</v>
      </c>
      <c r="G2" s="62" t="s">
        <v>123</v>
      </c>
      <c r="H2" s="62" t="s">
        <v>257</v>
      </c>
      <c r="I2" s="62" t="s">
        <v>153</v>
      </c>
      <c r="J2" s="62" t="s">
        <v>154</v>
      </c>
      <c r="K2" s="62" t="s">
        <v>155</v>
      </c>
      <c r="L2" s="64" t="s">
        <v>263</v>
      </c>
      <c r="AV2" s="73" t="s">
        <v>183</v>
      </c>
      <c r="AW2" s="73" t="s">
        <v>188</v>
      </c>
      <c r="AX2" s="73" t="s">
        <v>262</v>
      </c>
    </row>
    <row r="3" spans="1:50" s="40" customFormat="1" ht="25.5" x14ac:dyDescent="0.15">
      <c r="A3" s="39">
        <f>gestor!D16</f>
        <v>222</v>
      </c>
      <c r="B3" s="39">
        <f>gestor!AB16</f>
        <v>0</v>
      </c>
      <c r="C3" s="39">
        <f>gestor!P16</f>
        <v>0</v>
      </c>
      <c r="D3" s="67" t="str">
        <f>gestor!A16</f>
        <v>10 CAÇAMBAS PLÁSTICAS DESMONTÁVEIS COM TAMPA MEDINDO 800 X 760 X 500 MM REFORÇADAS (Ref.: 19461)</v>
      </c>
      <c r="E3" s="80">
        <f>gestor!AD16</f>
        <v>0</v>
      </c>
      <c r="F3" s="39" t="str">
        <f>CONCATENATE(gestor!Q16," | ",TEXT(gestor!O16,"R$0.0,00"))</f>
        <v xml:space="preserve"> | R$00,00</v>
      </c>
      <c r="G3" s="39">
        <f>gestor!T16</f>
        <v>19461</v>
      </c>
      <c r="H3" s="39" t="str">
        <f>gestor!C16</f>
        <v>SÃO PAULO, SP</v>
      </c>
      <c r="I3" s="65">
        <f>IF(ISNA(AV3),gestor!K16*gestor!F16,"")</f>
        <v>5700</v>
      </c>
      <c r="J3" s="100">
        <f>IF(ISNA(AV3),IF(gestor!L16*gestor!F16&lt;999999999999,gestor!L16*gestor!F16,""),"")</f>
        <v>8500</v>
      </c>
      <c r="K3" s="65">
        <f>IF(ISNA(AV3),gestor!J16*gestor!F16,"")</f>
        <v>0</v>
      </c>
      <c r="L3" s="111">
        <f>gestor!M16</f>
        <v>0</v>
      </c>
      <c r="AV3" s="68" t="e">
        <f>LOOKUP(2^15,SEARCH(Listas!$M$39:$M$43,E3),Listas!$M$39:$M$43)</f>
        <v>#N/A</v>
      </c>
      <c r="AW3" s="68" t="e">
        <f>LOOKUP(2^15,SEARCH(Listas!$N$39:$N$42,E3),Listas!$N$39:$N$42)</f>
        <v>#N/A</v>
      </c>
      <c r="AX3" s="68" t="e">
        <f>LOOKUP(2^15,SEARCH(Listas!$L$39:$L$68,F3),Listas!$L$39:$L$68)</f>
        <v>#N/A</v>
      </c>
    </row>
    <row r="4" spans="1:50" s="40" customFormat="1" ht="18" x14ac:dyDescent="0.15">
      <c r="A4" s="39">
        <f>gestor!D17</f>
        <v>223</v>
      </c>
      <c r="B4" s="39">
        <f>gestor!AB17</f>
        <v>0</v>
      </c>
      <c r="C4" s="39">
        <f>gestor!P17</f>
        <v>0</v>
      </c>
      <c r="D4" s="67" t="str">
        <f>gestor!A17</f>
        <v>10 CAÇAMBAS PLÁSTICAS DESMONTÁVEIS COM TAMPA MEDINDO 800 X 760 X 500 MM REFORÇADAS (Ref.: 19461)</v>
      </c>
      <c r="E4" s="80">
        <f>gestor!AD17</f>
        <v>0</v>
      </c>
      <c r="F4" s="39" t="str">
        <f>CONCATENATE(gestor!Q17," | ",TEXT(gestor!O17,"R$0.0,00"))</f>
        <v xml:space="preserve"> | R$00,00</v>
      </c>
      <c r="G4" s="39">
        <f>gestor!T17</f>
        <v>19461</v>
      </c>
      <c r="H4" s="39" t="str">
        <f>gestor!C17</f>
        <v>SÃO PAULO, SP</v>
      </c>
      <c r="I4" s="65">
        <f>IF(ISNA(AV4),gestor!K17*gestor!F17,"")</f>
        <v>5700</v>
      </c>
      <c r="J4" s="100">
        <f>IF(ISNA(AV4),IF(gestor!L17*gestor!F17&lt;999999999999,gestor!L17*gestor!F17,""),"")</f>
        <v>8500</v>
      </c>
      <c r="K4" s="65">
        <f>IF(ISNA(AV4),gestor!J17*gestor!F17,"")</f>
        <v>0</v>
      </c>
      <c r="L4" s="111">
        <f>gestor!M17</f>
        <v>0</v>
      </c>
      <c r="AV4" s="68" t="e">
        <f>LOOKUP(2^15,SEARCH(Listas!$M$39:$M$43,E4),Listas!$M$39:$M$43)</f>
        <v>#N/A</v>
      </c>
      <c r="AW4" s="68" t="e">
        <f>LOOKUP(2^15,SEARCH(Listas!$N$39:$N$42,E4),Listas!$N$39:$N$42)</f>
        <v>#N/A</v>
      </c>
      <c r="AX4" s="68" t="e">
        <f>LOOKUP(2^15,SEARCH(Listas!$L$39:$L$68,F4),Listas!$L$39:$L$68)</f>
        <v>#N/A</v>
      </c>
    </row>
    <row r="5" spans="1:50" s="40" customFormat="1" ht="18" x14ac:dyDescent="0.15">
      <c r="A5" s="39">
        <f>gestor!D18</f>
        <v>224</v>
      </c>
      <c r="B5" s="39">
        <f>gestor!AB18</f>
        <v>0</v>
      </c>
      <c r="C5" s="39">
        <f>gestor!P18</f>
        <v>0</v>
      </c>
      <c r="D5" s="67" t="str">
        <f>gestor!A18</f>
        <v>10 CAÇAMBAS PLÁSTICAS DESMONTÁVEIS COM TAMPA MEDINDO 800 X 760 X 500 MM REFORÇADAS (Ref.: 19461)</v>
      </c>
      <c r="E5" s="80">
        <f>gestor!AD18</f>
        <v>0</v>
      </c>
      <c r="F5" s="39" t="str">
        <f>CONCATENATE(gestor!Q18," | ",TEXT(gestor!O18,"R$0.0,00"))</f>
        <v xml:space="preserve"> | R$00,00</v>
      </c>
      <c r="G5" s="39">
        <f>gestor!T18</f>
        <v>19461</v>
      </c>
      <c r="H5" s="39" t="str">
        <f>gestor!C18</f>
        <v>SÃO PAULO, SP</v>
      </c>
      <c r="I5" s="65">
        <f>IF(ISNA(AV5),gestor!K18*gestor!F18,"")</f>
        <v>5700</v>
      </c>
      <c r="J5" s="100">
        <f>IF(ISNA(AV5),IF(gestor!L18*gestor!F18&lt;999999999999,gestor!L18*gestor!F18,""),"")</f>
        <v>8500</v>
      </c>
      <c r="K5" s="65">
        <f>IF(ISNA(AV5),gestor!J18*gestor!F18,"")</f>
        <v>0</v>
      </c>
      <c r="L5" s="111">
        <f>gestor!M18</f>
        <v>0</v>
      </c>
      <c r="AV5" s="68" t="e">
        <f>LOOKUP(2^15,SEARCH(Listas!$M$39:$M$43,E5),Listas!$M$39:$M$43)</f>
        <v>#N/A</v>
      </c>
      <c r="AW5" s="68" t="e">
        <f>LOOKUP(2^15,SEARCH(Listas!$N$39:$N$42,E5),Listas!$N$39:$N$42)</f>
        <v>#N/A</v>
      </c>
      <c r="AX5" s="68" t="e">
        <f>LOOKUP(2^15,SEARCH(Listas!$L$39:$L$68,F5),Listas!$L$39:$L$68)</f>
        <v>#N/A</v>
      </c>
    </row>
    <row r="6" spans="1:50" s="40" customFormat="1" ht="18" x14ac:dyDescent="0.15">
      <c r="A6" s="39">
        <f>gestor!D19</f>
        <v>0</v>
      </c>
      <c r="B6" s="39">
        <f>gestor!AB19</f>
        <v>0</v>
      </c>
      <c r="C6" s="39">
        <f>gestor!P19</f>
        <v>0</v>
      </c>
      <c r="D6" s="67" t="str">
        <f>gestor!A19</f>
        <v/>
      </c>
      <c r="E6" s="80">
        <f>gestor!AD19</f>
        <v>0</v>
      </c>
      <c r="F6" s="39" t="str">
        <f>CONCATENATE(gestor!Q19," | ",TEXT(gestor!O19,"R$0.0,00"))</f>
        <v xml:space="preserve"> | R$00,00</v>
      </c>
      <c r="G6" s="39">
        <f>gestor!T19</f>
        <v>0</v>
      </c>
      <c r="H6" s="39" t="str">
        <f>gestor!C19</f>
        <v/>
      </c>
      <c r="I6" s="65">
        <f>IF(ISNA(AV6),gestor!K19*gestor!F19,"")</f>
        <v>0</v>
      </c>
      <c r="J6" s="100">
        <f>IF(ISNA(AV6),IF(gestor!L19*gestor!F19&lt;999999999999,gestor!L19*gestor!F19,""),"")</f>
        <v>0</v>
      </c>
      <c r="K6" s="65">
        <f>IF(ISNA(AV6),gestor!J19*gestor!F19,"")</f>
        <v>0</v>
      </c>
      <c r="L6" s="111">
        <f>gestor!M19</f>
        <v>0</v>
      </c>
      <c r="AV6" s="68" t="e">
        <f>LOOKUP(2^15,SEARCH(Listas!$M$39:$M$43,E6),Listas!$M$39:$M$43)</f>
        <v>#N/A</v>
      </c>
      <c r="AW6" s="68" t="e">
        <f>LOOKUP(2^15,SEARCH(Listas!$N$39:$N$42,E6),Listas!$N$39:$N$42)</f>
        <v>#N/A</v>
      </c>
      <c r="AX6" s="68" t="e">
        <f>LOOKUP(2^15,SEARCH(Listas!$L$39:$L$68,F6),Listas!$L$39:$L$68)</f>
        <v>#N/A</v>
      </c>
    </row>
    <row r="7" spans="1:50" s="40" customFormat="1" ht="12.75" x14ac:dyDescent="0.15">
      <c r="A7" s="39">
        <f>gestor!D20</f>
        <v>0</v>
      </c>
      <c r="B7" s="39">
        <f>gestor!AB20</f>
        <v>0</v>
      </c>
      <c r="C7" s="39">
        <f>gestor!P20</f>
        <v>0</v>
      </c>
      <c r="D7" s="67" t="str">
        <f>gestor!A20</f>
        <v/>
      </c>
      <c r="E7" s="80">
        <f>gestor!AD20</f>
        <v>0</v>
      </c>
      <c r="F7" s="39" t="str">
        <f>CONCATENATE(gestor!Q20," | ",TEXT(gestor!O20,"R$0.0,00"))</f>
        <v xml:space="preserve"> | R$00,00</v>
      </c>
      <c r="G7" s="39">
        <f>gestor!T20</f>
        <v>0</v>
      </c>
      <c r="H7" s="39" t="str">
        <f>gestor!C20</f>
        <v/>
      </c>
      <c r="I7" s="65">
        <f>IF(ISNA(AV7),gestor!K20*gestor!F20,"")</f>
        <v>0</v>
      </c>
      <c r="J7" s="100">
        <f>IF(ISNA(AV7),IF(gestor!L20*gestor!F20&lt;999999999999,gestor!L20*gestor!F20,""),"")</f>
        <v>0</v>
      </c>
      <c r="K7" s="65">
        <f>IF(ISNA(AV7),gestor!J20*gestor!F20,"")</f>
        <v>0</v>
      </c>
      <c r="L7" s="111">
        <f>gestor!M20</f>
        <v>0</v>
      </c>
      <c r="AV7" s="68" t="e">
        <f>LOOKUP(2^15,SEARCH(Listas!$M$39:$M$43,E7),Listas!$M$39:$M$43)</f>
        <v>#N/A</v>
      </c>
      <c r="AW7" s="68" t="e">
        <f>LOOKUP(2^15,SEARCH(Listas!$N$39:$N$42,E7),Listas!$N$39:$N$42)</f>
        <v>#N/A</v>
      </c>
      <c r="AX7" s="68" t="e">
        <f>LOOKUP(2^15,SEARCH(Listas!$L$39:$L$68,F7),Listas!$L$39:$L$68)</f>
        <v>#N/A</v>
      </c>
    </row>
    <row r="8" spans="1:50" s="40" customFormat="1" ht="12.75" x14ac:dyDescent="0.15">
      <c r="A8" s="39">
        <f>gestor!D21</f>
        <v>0</v>
      </c>
      <c r="B8" s="39">
        <f>gestor!AB21</f>
        <v>0</v>
      </c>
      <c r="C8" s="39">
        <f>gestor!P21</f>
        <v>0</v>
      </c>
      <c r="D8" s="67" t="str">
        <f>gestor!A21</f>
        <v/>
      </c>
      <c r="E8" s="80">
        <f>gestor!AD21</f>
        <v>0</v>
      </c>
      <c r="F8" s="39" t="str">
        <f>CONCATENATE(gestor!Q21," | ",TEXT(gestor!O21,"R$0.0,00"))</f>
        <v xml:space="preserve"> | R$00,00</v>
      </c>
      <c r="G8" s="39">
        <f>gestor!T21</f>
        <v>0</v>
      </c>
      <c r="H8" s="39" t="str">
        <f>gestor!C21</f>
        <v/>
      </c>
      <c r="I8" s="65">
        <f>IF(ISNA(AV8),gestor!K21*gestor!F21,"")</f>
        <v>0</v>
      </c>
      <c r="J8" s="100">
        <f>IF(ISNA(AV8),IF(gestor!L21*gestor!F21&lt;999999999999,gestor!L21*gestor!F21,""),"")</f>
        <v>0</v>
      </c>
      <c r="K8" s="65">
        <f>IF(ISNA(AV8),gestor!J21*gestor!F21,"")</f>
        <v>0</v>
      </c>
      <c r="L8" s="111">
        <f>gestor!M21</f>
        <v>0</v>
      </c>
      <c r="AV8" s="68" t="e">
        <f>LOOKUP(2^15,SEARCH(Listas!$M$39:$M$43,E8),Listas!$M$39:$M$43)</f>
        <v>#N/A</v>
      </c>
      <c r="AW8" s="68" t="e">
        <f>LOOKUP(2^15,SEARCH(Listas!$N$39:$N$42,E8),Listas!$N$39:$N$42)</f>
        <v>#N/A</v>
      </c>
      <c r="AX8" s="68" t="e">
        <f>LOOKUP(2^15,SEARCH(Listas!$L$39:$L$68,F8),Listas!$L$39:$L$68)</f>
        <v>#N/A</v>
      </c>
    </row>
    <row r="9" spans="1:50" s="40" customFormat="1" ht="12.75" x14ac:dyDescent="0.15">
      <c r="A9" s="39">
        <f>gestor!D22</f>
        <v>0</v>
      </c>
      <c r="B9" s="39">
        <f>gestor!AB22</f>
        <v>0</v>
      </c>
      <c r="C9" s="39">
        <f>gestor!P22</f>
        <v>0</v>
      </c>
      <c r="D9" s="67" t="str">
        <f>gestor!A22</f>
        <v/>
      </c>
      <c r="E9" s="80">
        <f>gestor!AD22</f>
        <v>0</v>
      </c>
      <c r="F9" s="39" t="str">
        <f>CONCATENATE(gestor!Q22," | ",TEXT(gestor!O22,"R$0.0,00"))</f>
        <v xml:space="preserve"> | R$00,00</v>
      </c>
      <c r="G9" s="39">
        <f>gestor!T22</f>
        <v>0</v>
      </c>
      <c r="H9" s="39" t="str">
        <f>gestor!C22</f>
        <v/>
      </c>
      <c r="I9" s="65">
        <f>IF(ISNA(AV9),gestor!K22*gestor!F22,"")</f>
        <v>0</v>
      </c>
      <c r="J9" s="100">
        <f>IF(ISNA(AV9),IF(gestor!L22*gestor!F22&lt;999999999999,gestor!L22*gestor!F22,""),"")</f>
        <v>0</v>
      </c>
      <c r="K9" s="65">
        <f>IF(ISNA(AV9),gestor!J22*gestor!F22,"")</f>
        <v>0</v>
      </c>
      <c r="L9" s="111">
        <f>gestor!M22</f>
        <v>0</v>
      </c>
      <c r="AV9" s="68" t="e">
        <f>LOOKUP(2^15,SEARCH(Listas!$M$39:$M$43,E9),Listas!$M$39:$M$43)</f>
        <v>#N/A</v>
      </c>
      <c r="AW9" s="68" t="e">
        <f>LOOKUP(2^15,SEARCH(Listas!$N$39:$N$42,E9),Listas!$N$39:$N$42)</f>
        <v>#N/A</v>
      </c>
      <c r="AX9" s="68" t="e">
        <f>LOOKUP(2^15,SEARCH(Listas!$L$39:$L$68,F9),Listas!$L$39:$L$68)</f>
        <v>#N/A</v>
      </c>
    </row>
    <row r="10" spans="1:50" s="40" customFormat="1" ht="12.75" x14ac:dyDescent="0.15">
      <c r="A10" s="39">
        <f>gestor!D23</f>
        <v>0</v>
      </c>
      <c r="B10" s="39">
        <f>gestor!AB23</f>
        <v>0</v>
      </c>
      <c r="C10" s="39">
        <f>gestor!P23</f>
        <v>0</v>
      </c>
      <c r="D10" s="67" t="str">
        <f>gestor!A23</f>
        <v/>
      </c>
      <c r="E10" s="80">
        <f>gestor!AD23</f>
        <v>0</v>
      </c>
      <c r="F10" s="39" t="str">
        <f>CONCATENATE(gestor!Q23," | ",TEXT(gestor!O23,"R$0.0,00"))</f>
        <v xml:space="preserve"> | R$00,00</v>
      </c>
      <c r="G10" s="39">
        <f>gestor!T23</f>
        <v>0</v>
      </c>
      <c r="H10" s="39" t="str">
        <f>gestor!C23</f>
        <v/>
      </c>
      <c r="I10" s="65">
        <f>IF(ISNA(AV10),gestor!K23*gestor!F23,"")</f>
        <v>0</v>
      </c>
      <c r="J10" s="100">
        <f>IF(ISNA(AV10),IF(gestor!L23*gestor!F23&lt;999999999999,gestor!L23*gestor!F23,""),"")</f>
        <v>0</v>
      </c>
      <c r="K10" s="65">
        <f>IF(ISNA(AV10),gestor!J23*gestor!F23,"")</f>
        <v>0</v>
      </c>
      <c r="L10" s="111">
        <f>gestor!M23</f>
        <v>0</v>
      </c>
      <c r="AV10" s="68" t="e">
        <f>LOOKUP(2^15,SEARCH(Listas!$M$39:$M$43,E10),Listas!$M$39:$M$43)</f>
        <v>#N/A</v>
      </c>
      <c r="AW10" s="68" t="e">
        <f>LOOKUP(2^15,SEARCH(Listas!$N$39:$N$42,E10),Listas!$N$39:$N$42)</f>
        <v>#N/A</v>
      </c>
      <c r="AX10" s="68" t="e">
        <f>LOOKUP(2^15,SEARCH(Listas!$L$39:$L$68,F10),Listas!$L$39:$L$68)</f>
        <v>#N/A</v>
      </c>
    </row>
    <row r="11" spans="1:50" s="40" customFormat="1" ht="12.75" x14ac:dyDescent="0.15">
      <c r="A11" s="39">
        <f>gestor!D24</f>
        <v>0</v>
      </c>
      <c r="B11" s="39">
        <f>gestor!AB24</f>
        <v>0</v>
      </c>
      <c r="C11" s="39">
        <f>gestor!P24</f>
        <v>0</v>
      </c>
      <c r="D11" s="67" t="str">
        <f>gestor!A24</f>
        <v/>
      </c>
      <c r="E11" s="80">
        <f>gestor!AD24</f>
        <v>0</v>
      </c>
      <c r="F11" s="39" t="str">
        <f>CONCATENATE(gestor!Q24," | ",TEXT(gestor!O24,"R$0.0,00"))</f>
        <v xml:space="preserve"> | R$00,00</v>
      </c>
      <c r="G11" s="39">
        <f>gestor!T24</f>
        <v>0</v>
      </c>
      <c r="H11" s="39" t="str">
        <f>gestor!C24</f>
        <v/>
      </c>
      <c r="I11" s="65">
        <f>IF(ISNA(AV11),gestor!K24*gestor!F24,"")</f>
        <v>0</v>
      </c>
      <c r="J11" s="100">
        <f>IF(ISNA(AV11),IF(gestor!L24*gestor!F24&lt;999999999999,gestor!L24*gestor!F24,""),"")</f>
        <v>0</v>
      </c>
      <c r="K11" s="65">
        <f>IF(ISNA(AV11),gestor!J24*gestor!F24,"")</f>
        <v>0</v>
      </c>
      <c r="L11" s="111">
        <f>gestor!M24</f>
        <v>0</v>
      </c>
      <c r="AV11" s="68" t="e">
        <f>LOOKUP(2^15,SEARCH(Listas!$M$39:$M$43,E11),Listas!$M$39:$M$43)</f>
        <v>#N/A</v>
      </c>
      <c r="AW11" s="68" t="e">
        <f>LOOKUP(2^15,SEARCH(Listas!$N$39:$N$42,E11),Listas!$N$39:$N$42)</f>
        <v>#N/A</v>
      </c>
      <c r="AX11" s="68" t="e">
        <f>LOOKUP(2^15,SEARCH(Listas!$L$39:$L$68,F11),Listas!$L$39:$L$68)</f>
        <v>#N/A</v>
      </c>
    </row>
    <row r="12" spans="1:50" s="40" customFormat="1" ht="12.75" x14ac:dyDescent="0.15">
      <c r="A12" s="39">
        <f>gestor!D25</f>
        <v>0</v>
      </c>
      <c r="B12" s="39">
        <f>gestor!AB25</f>
        <v>0</v>
      </c>
      <c r="C12" s="39">
        <f>gestor!P25</f>
        <v>0</v>
      </c>
      <c r="D12" s="67" t="str">
        <f>gestor!A25</f>
        <v/>
      </c>
      <c r="E12" s="80">
        <f>gestor!AD25</f>
        <v>0</v>
      </c>
      <c r="F12" s="39" t="str">
        <f>CONCATENATE(gestor!Q25," | ",TEXT(gestor!O25,"R$0.0,00"))</f>
        <v xml:space="preserve"> | R$00,00</v>
      </c>
      <c r="G12" s="39">
        <f>gestor!T25</f>
        <v>0</v>
      </c>
      <c r="H12" s="39" t="str">
        <f>gestor!C25</f>
        <v/>
      </c>
      <c r="I12" s="65">
        <f>IF(ISNA(AV12),gestor!K25*gestor!F25,"")</f>
        <v>0</v>
      </c>
      <c r="J12" s="100">
        <f>IF(ISNA(AV12),IF(gestor!L25*gestor!F25&lt;999999999999,gestor!L25*gestor!F25,""),"")</f>
        <v>0</v>
      </c>
      <c r="K12" s="65">
        <f>IF(ISNA(AV12),gestor!J25*gestor!F25,"")</f>
        <v>0</v>
      </c>
      <c r="L12" s="111">
        <f>gestor!M25</f>
        <v>0</v>
      </c>
      <c r="AV12" s="68" t="e">
        <f>LOOKUP(2^15,SEARCH(Listas!$M$39:$M$43,E12),Listas!$M$39:$M$43)</f>
        <v>#N/A</v>
      </c>
      <c r="AW12" s="68" t="e">
        <f>LOOKUP(2^15,SEARCH(Listas!$N$39:$N$42,E12),Listas!$N$39:$N$42)</f>
        <v>#N/A</v>
      </c>
      <c r="AX12" s="68" t="e">
        <f>LOOKUP(2^15,SEARCH(Listas!$L$39:$L$68,F12),Listas!$L$39:$L$68)</f>
        <v>#N/A</v>
      </c>
    </row>
    <row r="13" spans="1:50" s="40" customFormat="1" ht="12.75" x14ac:dyDescent="0.15">
      <c r="A13" s="39">
        <f>gestor!D26</f>
        <v>0</v>
      </c>
      <c r="B13" s="39">
        <f>gestor!AB26</f>
        <v>0</v>
      </c>
      <c r="C13" s="39">
        <f>gestor!P26</f>
        <v>0</v>
      </c>
      <c r="D13" s="67" t="str">
        <f>gestor!A26</f>
        <v/>
      </c>
      <c r="E13" s="80">
        <f>gestor!AD26</f>
        <v>0</v>
      </c>
      <c r="F13" s="39" t="str">
        <f>CONCATENATE(gestor!Q26," | ",TEXT(gestor!O26,"R$0.0,00"))</f>
        <v xml:space="preserve"> | R$00,00</v>
      </c>
      <c r="G13" s="39">
        <f>gestor!T26</f>
        <v>0</v>
      </c>
      <c r="H13" s="39" t="str">
        <f>gestor!C26</f>
        <v/>
      </c>
      <c r="I13" s="65">
        <f>IF(ISNA(AV13),gestor!K26*gestor!F26,"")</f>
        <v>0</v>
      </c>
      <c r="J13" s="100">
        <f>IF(ISNA(AV13),IF(gestor!L26*gestor!F26&lt;999999999999,gestor!L26*gestor!F26,""),"")</f>
        <v>0</v>
      </c>
      <c r="K13" s="65">
        <f>IF(ISNA(AV13),gestor!J26*gestor!F26,"")</f>
        <v>0</v>
      </c>
      <c r="L13" s="111">
        <f>gestor!M26</f>
        <v>0</v>
      </c>
      <c r="AV13" s="68" t="e">
        <f>LOOKUP(2^15,SEARCH(Listas!$M$39:$M$43,E13),Listas!$M$39:$M$43)</f>
        <v>#N/A</v>
      </c>
      <c r="AW13" s="68" t="e">
        <f>LOOKUP(2^15,SEARCH(Listas!$N$39:$N$42,E13),Listas!$N$39:$N$42)</f>
        <v>#N/A</v>
      </c>
      <c r="AX13" s="68" t="e">
        <f>LOOKUP(2^15,SEARCH(Listas!$L$39:$L$68,F13),Listas!$L$39:$L$68)</f>
        <v>#N/A</v>
      </c>
    </row>
    <row r="14" spans="1:50" s="40" customFormat="1" ht="12.75" x14ac:dyDescent="0.15">
      <c r="A14" s="39">
        <f>gestor!D27</f>
        <v>0</v>
      </c>
      <c r="B14" s="39">
        <f>gestor!AB27</f>
        <v>0</v>
      </c>
      <c r="C14" s="39">
        <f>gestor!P27</f>
        <v>0</v>
      </c>
      <c r="D14" s="67" t="str">
        <f>gestor!A27</f>
        <v/>
      </c>
      <c r="E14" s="80">
        <f>gestor!AD27</f>
        <v>0</v>
      </c>
      <c r="F14" s="39" t="str">
        <f>CONCATENATE(gestor!Q27," | ",TEXT(gestor!O27,"R$0.0,00"))</f>
        <v xml:space="preserve"> | R$00,00</v>
      </c>
      <c r="G14" s="39">
        <f>gestor!T27</f>
        <v>0</v>
      </c>
      <c r="H14" s="39" t="str">
        <f>gestor!C27</f>
        <v/>
      </c>
      <c r="I14" s="65">
        <f>IF(ISNA(AV14),gestor!K27*gestor!F27,"")</f>
        <v>0</v>
      </c>
      <c r="J14" s="100">
        <f>IF(ISNA(AV14),IF(gestor!L27*gestor!F27&lt;999999999999,gestor!L27*gestor!F27,""),"")</f>
        <v>0</v>
      </c>
      <c r="K14" s="65">
        <f>IF(ISNA(AV14),gestor!J27*gestor!F27,"")</f>
        <v>0</v>
      </c>
      <c r="L14" s="111">
        <f>gestor!M27</f>
        <v>0</v>
      </c>
      <c r="AV14" s="68" t="e">
        <f>LOOKUP(2^15,SEARCH(Listas!$M$39:$M$43,E14),Listas!$M$39:$M$43)</f>
        <v>#N/A</v>
      </c>
      <c r="AW14" s="68" t="e">
        <f>LOOKUP(2^15,SEARCH(Listas!$N$39:$N$42,E14),Listas!$N$39:$N$42)</f>
        <v>#N/A</v>
      </c>
      <c r="AX14" s="68" t="e">
        <f>LOOKUP(2^15,SEARCH(Listas!$L$39:$L$68,F14),Listas!$L$39:$L$68)</f>
        <v>#N/A</v>
      </c>
    </row>
    <row r="15" spans="1:50" s="40" customFormat="1" ht="12.75" x14ac:dyDescent="0.15">
      <c r="A15" s="39">
        <f>gestor!D28</f>
        <v>0</v>
      </c>
      <c r="B15" s="39">
        <f>gestor!AB28</f>
        <v>0</v>
      </c>
      <c r="C15" s="39">
        <f>gestor!P28</f>
        <v>0</v>
      </c>
      <c r="D15" s="67" t="str">
        <f>gestor!A28</f>
        <v/>
      </c>
      <c r="E15" s="80">
        <f>gestor!AD28</f>
        <v>0</v>
      </c>
      <c r="F15" s="39" t="str">
        <f>CONCATENATE(gestor!Q28," | ",TEXT(gestor!O28,"R$0.0,00"))</f>
        <v xml:space="preserve"> | R$00,00</v>
      </c>
      <c r="G15" s="39">
        <f>gestor!T28</f>
        <v>0</v>
      </c>
      <c r="H15" s="39" t="str">
        <f>gestor!C28</f>
        <v/>
      </c>
      <c r="I15" s="65">
        <f>IF(ISNA(AV15),gestor!K28*gestor!F28,"")</f>
        <v>0</v>
      </c>
      <c r="J15" s="100">
        <f>IF(ISNA(AV15),IF(gestor!L28*gestor!F28&lt;999999999999,gestor!L28*gestor!F28,""),"")</f>
        <v>0</v>
      </c>
      <c r="K15" s="65">
        <f>IF(ISNA(AV15),gestor!J28*gestor!F28,"")</f>
        <v>0</v>
      </c>
      <c r="L15" s="111">
        <f>gestor!M28</f>
        <v>0</v>
      </c>
      <c r="AV15" s="68" t="e">
        <f>LOOKUP(2^15,SEARCH(Listas!$M$39:$M$43,E15),Listas!$M$39:$M$43)</f>
        <v>#N/A</v>
      </c>
      <c r="AW15" s="68" t="e">
        <f>LOOKUP(2^15,SEARCH(Listas!$N$39:$N$42,E15),Listas!$N$39:$N$42)</f>
        <v>#N/A</v>
      </c>
      <c r="AX15" s="68" t="e">
        <f>LOOKUP(2^15,SEARCH(Listas!$L$39:$L$68,F15),Listas!$L$39:$L$68)</f>
        <v>#N/A</v>
      </c>
    </row>
    <row r="16" spans="1:50" s="40" customFormat="1" ht="12.75" x14ac:dyDescent="0.15">
      <c r="A16" s="39">
        <f>gestor!D29</f>
        <v>0</v>
      </c>
      <c r="B16" s="39">
        <f>gestor!AB29</f>
        <v>0</v>
      </c>
      <c r="C16" s="39">
        <f>gestor!P29</f>
        <v>0</v>
      </c>
      <c r="D16" s="67" t="str">
        <f>gestor!A29</f>
        <v/>
      </c>
      <c r="E16" s="80">
        <f>gestor!AD29</f>
        <v>0</v>
      </c>
      <c r="F16" s="39" t="str">
        <f>CONCATENATE(gestor!Q29," | ",TEXT(gestor!O29,"R$0.0,00"))</f>
        <v xml:space="preserve"> | R$00,00</v>
      </c>
      <c r="G16" s="39">
        <f>gestor!T29</f>
        <v>0</v>
      </c>
      <c r="H16" s="39" t="str">
        <f>gestor!C29</f>
        <v/>
      </c>
      <c r="I16" s="65">
        <f>IF(ISNA(AV16),gestor!K29*gestor!F29,"")</f>
        <v>0</v>
      </c>
      <c r="J16" s="100">
        <f>IF(ISNA(AV16),IF(gestor!L29*gestor!F29&lt;999999999999,gestor!L29*gestor!F29,""),"")</f>
        <v>0</v>
      </c>
      <c r="K16" s="65">
        <f>IF(ISNA(AV16),gestor!J29*gestor!F29,"")</f>
        <v>0</v>
      </c>
      <c r="L16" s="111">
        <f>gestor!M29</f>
        <v>0</v>
      </c>
      <c r="AV16" s="68" t="e">
        <f>LOOKUP(2^15,SEARCH(Listas!$M$39:$M$43,E16),Listas!$M$39:$M$43)</f>
        <v>#N/A</v>
      </c>
      <c r="AW16" s="68" t="e">
        <f>LOOKUP(2^15,SEARCH(Listas!$N$39:$N$42,E16),Listas!$N$39:$N$42)</f>
        <v>#N/A</v>
      </c>
      <c r="AX16" s="68" t="e">
        <f>LOOKUP(2^15,SEARCH(Listas!$L$39:$L$68,F16),Listas!$L$39:$L$68)</f>
        <v>#N/A</v>
      </c>
    </row>
    <row r="17" spans="1:50" s="40" customFormat="1" ht="12.75" x14ac:dyDescent="0.15">
      <c r="A17" s="39">
        <f>gestor!D30</f>
        <v>0</v>
      </c>
      <c r="B17" s="39">
        <f>gestor!AB30</f>
        <v>0</v>
      </c>
      <c r="C17" s="39">
        <f>gestor!P30</f>
        <v>0</v>
      </c>
      <c r="D17" s="67" t="str">
        <f>gestor!A30</f>
        <v/>
      </c>
      <c r="E17" s="80">
        <f>gestor!AD30</f>
        <v>0</v>
      </c>
      <c r="F17" s="39" t="str">
        <f>CONCATENATE(gestor!Q30," | ",TEXT(gestor!O30,"R$0.0,00"))</f>
        <v xml:space="preserve"> | R$00,00</v>
      </c>
      <c r="G17" s="39">
        <f>gestor!T30</f>
        <v>0</v>
      </c>
      <c r="H17" s="39" t="str">
        <f>gestor!C30</f>
        <v/>
      </c>
      <c r="I17" s="65">
        <f>IF(ISNA(AV17),gestor!K30*gestor!F30,"")</f>
        <v>0</v>
      </c>
      <c r="J17" s="100">
        <f>IF(ISNA(AV17),IF(gestor!L30*gestor!F30&lt;999999999999,gestor!L30*gestor!F30,""),"")</f>
        <v>0</v>
      </c>
      <c r="K17" s="65">
        <f>IF(ISNA(AV17),gestor!J30*gestor!F30,"")</f>
        <v>0</v>
      </c>
      <c r="L17" s="111">
        <f>gestor!M30</f>
        <v>0</v>
      </c>
      <c r="AV17" s="68" t="e">
        <f>LOOKUP(2^15,SEARCH(Listas!$M$39:$M$43,E17),Listas!$M$39:$M$43)</f>
        <v>#N/A</v>
      </c>
      <c r="AW17" s="68" t="e">
        <f>LOOKUP(2^15,SEARCH(Listas!$N$39:$N$42,E17),Listas!$N$39:$N$42)</f>
        <v>#N/A</v>
      </c>
      <c r="AX17" s="68" t="e">
        <f>LOOKUP(2^15,SEARCH(Listas!$L$39:$L$68,F17),Listas!$L$39:$L$68)</f>
        <v>#N/A</v>
      </c>
    </row>
    <row r="18" spans="1:50" s="40" customFormat="1" ht="12.75" x14ac:dyDescent="0.15">
      <c r="A18" s="39">
        <f>gestor!D31</f>
        <v>0</v>
      </c>
      <c r="B18" s="39">
        <f>gestor!AB31</f>
        <v>0</v>
      </c>
      <c r="C18" s="39">
        <f>gestor!P31</f>
        <v>0</v>
      </c>
      <c r="D18" s="67" t="str">
        <f>gestor!A31</f>
        <v/>
      </c>
      <c r="E18" s="80">
        <f>gestor!AD31</f>
        <v>0</v>
      </c>
      <c r="F18" s="39" t="str">
        <f>CONCATENATE(gestor!Q31," | ",TEXT(gestor!O31,"R$0.0,00"))</f>
        <v xml:space="preserve"> | R$00,00</v>
      </c>
      <c r="G18" s="39">
        <f>gestor!T31</f>
        <v>0</v>
      </c>
      <c r="H18" s="39" t="str">
        <f>gestor!C31</f>
        <v/>
      </c>
      <c r="I18" s="65">
        <f>IF(ISNA(AV18),gestor!K31*gestor!F31,"")</f>
        <v>0</v>
      </c>
      <c r="J18" s="100">
        <f>IF(ISNA(AV18),IF(gestor!L31*gestor!F31&lt;999999999999,gestor!L31*gestor!F31,""),"")</f>
        <v>0</v>
      </c>
      <c r="K18" s="65">
        <f>IF(ISNA(AV18),gestor!J31*gestor!F31,"")</f>
        <v>0</v>
      </c>
      <c r="L18" s="111">
        <f>gestor!M31</f>
        <v>0</v>
      </c>
      <c r="AV18" s="68" t="e">
        <f>LOOKUP(2^15,SEARCH(Listas!$M$39:$M$43,E18),Listas!$M$39:$M$43)</f>
        <v>#N/A</v>
      </c>
      <c r="AW18" s="68" t="e">
        <f>LOOKUP(2^15,SEARCH(Listas!$N$39:$N$42,E18),Listas!$N$39:$N$42)</f>
        <v>#N/A</v>
      </c>
      <c r="AX18" s="68" t="e">
        <f>LOOKUP(2^15,SEARCH(Listas!$L$39:$L$68,F18),Listas!$L$39:$L$68)</f>
        <v>#N/A</v>
      </c>
    </row>
    <row r="19" spans="1:50" s="40" customFormat="1" ht="12.75" x14ac:dyDescent="0.15">
      <c r="A19" s="39">
        <f>gestor!D32</f>
        <v>0</v>
      </c>
      <c r="B19" s="39">
        <f>gestor!AB32</f>
        <v>0</v>
      </c>
      <c r="C19" s="39">
        <f>gestor!P32</f>
        <v>0</v>
      </c>
      <c r="D19" s="67" t="str">
        <f>gestor!A32</f>
        <v/>
      </c>
      <c r="E19" s="80">
        <f>gestor!AD32</f>
        <v>0</v>
      </c>
      <c r="F19" s="39" t="str">
        <f>CONCATENATE(gestor!Q32," | ",TEXT(gestor!O32,"R$0.0,00"))</f>
        <v xml:space="preserve"> | R$00,00</v>
      </c>
      <c r="G19" s="39">
        <f>gestor!T32</f>
        <v>0</v>
      </c>
      <c r="H19" s="39" t="str">
        <f>gestor!C32</f>
        <v/>
      </c>
      <c r="I19" s="65">
        <f>IF(ISNA(AV19),gestor!K32*gestor!F32,"")</f>
        <v>0</v>
      </c>
      <c r="J19" s="100">
        <f>IF(ISNA(AV19),IF(gestor!L32*gestor!F32&lt;999999999999,gestor!L32*gestor!F32,""),"")</f>
        <v>0</v>
      </c>
      <c r="K19" s="65">
        <f>IF(ISNA(AV19),gestor!J32*gestor!F32,"")</f>
        <v>0</v>
      </c>
      <c r="L19" s="111">
        <f>gestor!M32</f>
        <v>0</v>
      </c>
      <c r="AV19" s="68" t="e">
        <f>LOOKUP(2^15,SEARCH(Listas!$M$39:$M$43,E19),Listas!$M$39:$M$43)</f>
        <v>#N/A</v>
      </c>
      <c r="AW19" s="68" t="e">
        <f>LOOKUP(2^15,SEARCH(Listas!$N$39:$N$42,E19),Listas!$N$39:$N$42)</f>
        <v>#N/A</v>
      </c>
      <c r="AX19" s="68" t="e">
        <f>LOOKUP(2^15,SEARCH(Listas!$L$39:$L$68,F19),Listas!$L$39:$L$68)</f>
        <v>#N/A</v>
      </c>
    </row>
    <row r="20" spans="1:50" s="40" customFormat="1" ht="12.75" x14ac:dyDescent="0.15">
      <c r="A20" s="39">
        <f>gestor!D33</f>
        <v>0</v>
      </c>
      <c r="B20" s="39">
        <f>gestor!AB33</f>
        <v>0</v>
      </c>
      <c r="C20" s="39">
        <f>gestor!P33</f>
        <v>0</v>
      </c>
      <c r="D20" s="67" t="str">
        <f>gestor!A33</f>
        <v/>
      </c>
      <c r="E20" s="80">
        <f>gestor!AD33</f>
        <v>0</v>
      </c>
      <c r="F20" s="39" t="str">
        <f>CONCATENATE(gestor!Q33," | ",TEXT(gestor!O33,"R$0.0,00"))</f>
        <v xml:space="preserve"> | R$00,00</v>
      </c>
      <c r="G20" s="39">
        <f>gestor!T33</f>
        <v>0</v>
      </c>
      <c r="H20" s="39" t="str">
        <f>gestor!C33</f>
        <v/>
      </c>
      <c r="I20" s="65">
        <f>IF(ISNA(AV20),gestor!K33*gestor!F33,"")</f>
        <v>0</v>
      </c>
      <c r="J20" s="100">
        <f>IF(ISNA(AV20),IF(gestor!L33*gestor!F33&lt;999999999999,gestor!L33*gestor!F33,""),"")</f>
        <v>0</v>
      </c>
      <c r="K20" s="65">
        <f>IF(ISNA(AV20),gestor!J33*gestor!F33,"")</f>
        <v>0</v>
      </c>
      <c r="L20" s="111">
        <f>gestor!M33</f>
        <v>0</v>
      </c>
      <c r="AV20" s="68" t="e">
        <f>LOOKUP(2^15,SEARCH(Listas!$M$39:$M$43,E20),Listas!$M$39:$M$43)</f>
        <v>#N/A</v>
      </c>
      <c r="AW20" s="68" t="e">
        <f>LOOKUP(2^15,SEARCH(Listas!$N$39:$N$42,E20),Listas!$N$39:$N$42)</f>
        <v>#N/A</v>
      </c>
      <c r="AX20" s="68" t="e">
        <f>LOOKUP(2^15,SEARCH(Listas!$L$39:$L$68,F20),Listas!$L$39:$L$68)</f>
        <v>#N/A</v>
      </c>
    </row>
    <row r="21" spans="1:50" s="40" customFormat="1" ht="12.75" x14ac:dyDescent="0.15">
      <c r="A21" s="39">
        <f>gestor!D34</f>
        <v>0</v>
      </c>
      <c r="B21" s="39">
        <f>gestor!AB34</f>
        <v>0</v>
      </c>
      <c r="C21" s="39">
        <f>gestor!P34</f>
        <v>0</v>
      </c>
      <c r="D21" s="67" t="str">
        <f>gestor!A34</f>
        <v/>
      </c>
      <c r="E21" s="80">
        <f>gestor!AD34</f>
        <v>0</v>
      </c>
      <c r="F21" s="39" t="str">
        <f>CONCATENATE(gestor!Q34," | ",TEXT(gestor!O34,"R$0.0,00"))</f>
        <v xml:space="preserve"> | R$00,00</v>
      </c>
      <c r="G21" s="39">
        <f>gestor!T34</f>
        <v>0</v>
      </c>
      <c r="H21" s="39" t="str">
        <f>gestor!C34</f>
        <v/>
      </c>
      <c r="I21" s="65">
        <f>IF(ISNA(AV21),gestor!K34*gestor!F34,"")</f>
        <v>0</v>
      </c>
      <c r="J21" s="100">
        <f>IF(ISNA(AV21),IF(gestor!L34*gestor!F34&lt;999999999999,gestor!L34*gestor!F34,""),"")</f>
        <v>0</v>
      </c>
      <c r="K21" s="65">
        <f>IF(ISNA(AV21),gestor!J34*gestor!F34,"")</f>
        <v>0</v>
      </c>
      <c r="L21" s="111">
        <f>gestor!M34</f>
        <v>0</v>
      </c>
      <c r="AV21" s="68" t="e">
        <f>LOOKUP(2^15,SEARCH(Listas!$M$39:$M$43,E21),Listas!$M$39:$M$43)</f>
        <v>#N/A</v>
      </c>
      <c r="AW21" s="68" t="e">
        <f>LOOKUP(2^15,SEARCH(Listas!$N$39:$N$42,E21),Listas!$N$39:$N$42)</f>
        <v>#N/A</v>
      </c>
      <c r="AX21" s="68" t="e">
        <f>LOOKUP(2^15,SEARCH(Listas!$L$39:$L$68,F21),Listas!$L$39:$L$68)</f>
        <v>#N/A</v>
      </c>
    </row>
    <row r="22" spans="1:50" s="40" customFormat="1" ht="12.75" x14ac:dyDescent="0.15">
      <c r="A22" s="39">
        <f>gestor!D35</f>
        <v>0</v>
      </c>
      <c r="B22" s="39">
        <f>gestor!AB35</f>
        <v>0</v>
      </c>
      <c r="C22" s="39">
        <f>gestor!P35</f>
        <v>0</v>
      </c>
      <c r="D22" s="67" t="str">
        <f>gestor!A35</f>
        <v/>
      </c>
      <c r="E22" s="80">
        <f>gestor!AD35</f>
        <v>0</v>
      </c>
      <c r="F22" s="39" t="str">
        <f>CONCATENATE(gestor!Q35," | ",TEXT(gestor!O35,"R$0.0,00"))</f>
        <v xml:space="preserve"> | R$00,00</v>
      </c>
      <c r="G22" s="39">
        <f>gestor!T35</f>
        <v>0</v>
      </c>
      <c r="H22" s="39" t="str">
        <f>gestor!C35</f>
        <v/>
      </c>
      <c r="I22" s="65">
        <f>IF(ISNA(AV22),gestor!K35*gestor!F35,"")</f>
        <v>0</v>
      </c>
      <c r="J22" s="100">
        <f>IF(ISNA(AV22),IF(gestor!L35*gestor!F35&lt;999999999999,gestor!L35*gestor!F35,""),"")</f>
        <v>0</v>
      </c>
      <c r="K22" s="65">
        <f>IF(ISNA(AV22),gestor!J35*gestor!F35,"")</f>
        <v>0</v>
      </c>
      <c r="L22" s="111">
        <f>gestor!M35</f>
        <v>0</v>
      </c>
      <c r="AV22" s="68" t="e">
        <f>LOOKUP(2^15,SEARCH(Listas!$M$39:$M$43,E22),Listas!$M$39:$M$43)</f>
        <v>#N/A</v>
      </c>
      <c r="AW22" s="68" t="e">
        <f>LOOKUP(2^15,SEARCH(Listas!$N$39:$N$42,E22),Listas!$N$39:$N$42)</f>
        <v>#N/A</v>
      </c>
      <c r="AX22" s="68" t="e">
        <f>LOOKUP(2^15,SEARCH(Listas!$L$39:$L$68,F22),Listas!$L$39:$L$68)</f>
        <v>#N/A</v>
      </c>
    </row>
    <row r="23" spans="1:50" s="40" customFormat="1" ht="12.75" x14ac:dyDescent="0.15">
      <c r="A23" s="39">
        <f>gestor!D36</f>
        <v>0</v>
      </c>
      <c r="B23" s="39">
        <f>gestor!AB36</f>
        <v>0</v>
      </c>
      <c r="C23" s="39">
        <f>gestor!P36</f>
        <v>0</v>
      </c>
      <c r="D23" s="67" t="str">
        <f>gestor!A36</f>
        <v/>
      </c>
      <c r="E23" s="80">
        <f>gestor!AD36</f>
        <v>0</v>
      </c>
      <c r="F23" s="39" t="str">
        <f>CONCATENATE(gestor!Q36," | ",TEXT(gestor!O36,"R$0.0,00"))</f>
        <v xml:space="preserve"> | R$00,00</v>
      </c>
      <c r="G23" s="39">
        <f>gestor!T36</f>
        <v>0</v>
      </c>
      <c r="H23" s="39" t="str">
        <f>gestor!C36</f>
        <v/>
      </c>
      <c r="I23" s="65">
        <f>IF(ISNA(AV23),gestor!K36*gestor!F36,"")</f>
        <v>0</v>
      </c>
      <c r="J23" s="100">
        <f>IF(ISNA(AV23),IF(gestor!L36*gestor!F36&lt;999999999999,gestor!L36*gestor!F36,""),"")</f>
        <v>0</v>
      </c>
      <c r="K23" s="65">
        <f>IF(ISNA(AV23),gestor!J36*gestor!F36,"")</f>
        <v>0</v>
      </c>
      <c r="L23" s="111">
        <f>gestor!M36</f>
        <v>0</v>
      </c>
      <c r="AV23" s="68" t="e">
        <f>LOOKUP(2^15,SEARCH(Listas!$M$39:$M$43,E23),Listas!$M$39:$M$43)</f>
        <v>#N/A</v>
      </c>
      <c r="AW23" s="68" t="e">
        <f>LOOKUP(2^15,SEARCH(Listas!$N$39:$N$42,E23),Listas!$N$39:$N$42)</f>
        <v>#N/A</v>
      </c>
      <c r="AX23" s="68" t="e">
        <f>LOOKUP(2^15,SEARCH(Listas!$L$39:$L$68,F23),Listas!$L$39:$L$68)</f>
        <v>#N/A</v>
      </c>
    </row>
    <row r="24" spans="1:50" s="40" customFormat="1" ht="12.75" x14ac:dyDescent="0.15">
      <c r="A24" s="39">
        <f>gestor!D37</f>
        <v>0</v>
      </c>
      <c r="B24" s="39">
        <f>gestor!AB37</f>
        <v>0</v>
      </c>
      <c r="C24" s="39">
        <f>gestor!P37</f>
        <v>0</v>
      </c>
      <c r="D24" s="67" t="str">
        <f>gestor!A37</f>
        <v/>
      </c>
      <c r="E24" s="80">
        <f>gestor!AD37</f>
        <v>0</v>
      </c>
      <c r="F24" s="39" t="str">
        <f>CONCATENATE(gestor!Q37," | ",TEXT(gestor!O37,"R$0.0,00"))</f>
        <v xml:space="preserve"> | R$00,00</v>
      </c>
      <c r="G24" s="39">
        <f>gestor!T37</f>
        <v>0</v>
      </c>
      <c r="H24" s="39" t="str">
        <f>gestor!C37</f>
        <v/>
      </c>
      <c r="I24" s="65">
        <f>IF(ISNA(AV24),gestor!K37*gestor!F37,"")</f>
        <v>0</v>
      </c>
      <c r="J24" s="100">
        <f>IF(ISNA(AV24),IF(gestor!L37*gestor!F37&lt;999999999999,gestor!L37*gestor!F37,""),"")</f>
        <v>0</v>
      </c>
      <c r="K24" s="65">
        <f>IF(ISNA(AV24),gestor!J37*gestor!F37,"")</f>
        <v>0</v>
      </c>
      <c r="L24" s="111">
        <f>gestor!M37</f>
        <v>0</v>
      </c>
      <c r="AV24" s="68" t="e">
        <f>LOOKUP(2^15,SEARCH(Listas!$M$39:$M$43,E24),Listas!$M$39:$M$43)</f>
        <v>#N/A</v>
      </c>
      <c r="AW24" s="68" t="e">
        <f>LOOKUP(2^15,SEARCH(Listas!$N$39:$N$42,E24),Listas!$N$39:$N$42)</f>
        <v>#N/A</v>
      </c>
      <c r="AX24" s="68" t="e">
        <f>LOOKUP(2^15,SEARCH(Listas!$L$39:$L$68,F24),Listas!$L$39:$L$68)</f>
        <v>#N/A</v>
      </c>
    </row>
    <row r="25" spans="1:50" s="40" customFormat="1" ht="12.75" x14ac:dyDescent="0.15">
      <c r="A25" s="39">
        <f>gestor!D38</f>
        <v>0</v>
      </c>
      <c r="B25" s="39">
        <f>gestor!AB38</f>
        <v>0</v>
      </c>
      <c r="C25" s="39">
        <f>gestor!P38</f>
        <v>0</v>
      </c>
      <c r="D25" s="67" t="str">
        <f>gestor!A38</f>
        <v/>
      </c>
      <c r="E25" s="80">
        <f>gestor!AD38</f>
        <v>0</v>
      </c>
      <c r="F25" s="39" t="str">
        <f>CONCATENATE(gestor!Q38," | ",TEXT(gestor!O38,"R$0.0,00"))</f>
        <v xml:space="preserve"> | R$00,00</v>
      </c>
      <c r="G25" s="39">
        <f>gestor!T38</f>
        <v>0</v>
      </c>
      <c r="H25" s="39" t="str">
        <f>gestor!C38</f>
        <v/>
      </c>
      <c r="I25" s="65">
        <f>IF(ISNA(AV25),gestor!K38*gestor!F38,"")</f>
        <v>0</v>
      </c>
      <c r="J25" s="100">
        <f>IF(ISNA(AV25),IF(gestor!L38*gestor!F38&lt;999999999999,gestor!L38*gestor!F38,""),"")</f>
        <v>0</v>
      </c>
      <c r="K25" s="65">
        <f>IF(ISNA(AV25),gestor!J38*gestor!F38,"")</f>
        <v>0</v>
      </c>
      <c r="L25" s="111">
        <f>gestor!M38</f>
        <v>0</v>
      </c>
      <c r="AV25" s="68" t="e">
        <f>LOOKUP(2^15,SEARCH(Listas!$M$39:$M$43,E25),Listas!$M$39:$M$43)</f>
        <v>#N/A</v>
      </c>
      <c r="AW25" s="68" t="e">
        <f>LOOKUP(2^15,SEARCH(Listas!$N$39:$N$42,E25),Listas!$N$39:$N$42)</f>
        <v>#N/A</v>
      </c>
      <c r="AX25" s="68" t="e">
        <f>LOOKUP(2^15,SEARCH(Listas!$L$39:$L$68,F25),Listas!$L$39:$L$68)</f>
        <v>#N/A</v>
      </c>
    </row>
    <row r="26" spans="1:50" s="40" customFormat="1" ht="12.75" x14ac:dyDescent="0.15">
      <c r="A26" s="39">
        <f>gestor!D39</f>
        <v>0</v>
      </c>
      <c r="B26" s="39">
        <f>gestor!AB39</f>
        <v>0</v>
      </c>
      <c r="C26" s="39">
        <f>gestor!P39</f>
        <v>0</v>
      </c>
      <c r="D26" s="67" t="str">
        <f>gestor!A39</f>
        <v/>
      </c>
      <c r="E26" s="80">
        <f>gestor!AD39</f>
        <v>0</v>
      </c>
      <c r="F26" s="39" t="str">
        <f>CONCATENATE(gestor!Q39," | ",TEXT(gestor!O39,"R$0.0,00"))</f>
        <v xml:space="preserve"> | R$00,00</v>
      </c>
      <c r="G26" s="39">
        <f>gestor!T39</f>
        <v>0</v>
      </c>
      <c r="H26" s="39" t="str">
        <f>gestor!C39</f>
        <v/>
      </c>
      <c r="I26" s="65">
        <f>IF(ISNA(AV26),gestor!K39*gestor!F39,"")</f>
        <v>0</v>
      </c>
      <c r="J26" s="100">
        <f>IF(ISNA(AV26),IF(gestor!L39*gestor!F39&lt;999999999999,gestor!L39*gestor!F39,""),"")</f>
        <v>0</v>
      </c>
      <c r="K26" s="65">
        <f>IF(ISNA(AV26),gestor!J39*gestor!F39,"")</f>
        <v>0</v>
      </c>
      <c r="L26" s="111">
        <f>gestor!M39</f>
        <v>0</v>
      </c>
      <c r="AV26" s="68" t="e">
        <f>LOOKUP(2^15,SEARCH(Listas!$M$39:$M$43,E26),Listas!$M$39:$M$43)</f>
        <v>#N/A</v>
      </c>
      <c r="AW26" s="68" t="e">
        <f>LOOKUP(2^15,SEARCH(Listas!$N$39:$N$42,E26),Listas!$N$39:$N$42)</f>
        <v>#N/A</v>
      </c>
      <c r="AX26" s="68" t="e">
        <f>LOOKUP(2^15,SEARCH(Listas!$L$39:$L$68,F26),Listas!$L$39:$L$68)</f>
        <v>#N/A</v>
      </c>
    </row>
    <row r="27" spans="1:50" s="40" customFormat="1" ht="12.75" x14ac:dyDescent="0.15">
      <c r="A27" s="39">
        <f>gestor!D40</f>
        <v>0</v>
      </c>
      <c r="B27" s="39">
        <f>gestor!AB40</f>
        <v>0</v>
      </c>
      <c r="C27" s="39">
        <f>gestor!P40</f>
        <v>0</v>
      </c>
      <c r="D27" s="67" t="str">
        <f>gestor!A40</f>
        <v/>
      </c>
      <c r="E27" s="80">
        <f>gestor!AD40</f>
        <v>0</v>
      </c>
      <c r="F27" s="39" t="str">
        <f>CONCATENATE(gestor!Q40," | ",TEXT(gestor!O40,"R$0.0,00"))</f>
        <v xml:space="preserve"> | R$00,00</v>
      </c>
      <c r="G27" s="39">
        <f>gestor!T40</f>
        <v>0</v>
      </c>
      <c r="H27" s="39" t="str">
        <f>gestor!C40</f>
        <v/>
      </c>
      <c r="I27" s="65">
        <f>IF(ISNA(AV27),gestor!K40*gestor!F40,"")</f>
        <v>0</v>
      </c>
      <c r="J27" s="100">
        <f>IF(ISNA(AV27),IF(gestor!L40*gestor!F40&lt;999999999999,gestor!L40*gestor!F40,""),"")</f>
        <v>0</v>
      </c>
      <c r="K27" s="65">
        <f>IF(ISNA(AV27),gestor!J40*gestor!F40,"")</f>
        <v>0</v>
      </c>
      <c r="L27" s="111">
        <f>gestor!M40</f>
        <v>0</v>
      </c>
      <c r="AV27" s="68" t="e">
        <f>LOOKUP(2^15,SEARCH(Listas!$M$39:$M$43,E27),Listas!$M$39:$M$43)</f>
        <v>#N/A</v>
      </c>
      <c r="AW27" s="68" t="e">
        <f>LOOKUP(2^15,SEARCH(Listas!$N$39:$N$42,E27),Listas!$N$39:$N$42)</f>
        <v>#N/A</v>
      </c>
      <c r="AX27" s="68" t="e">
        <f>LOOKUP(2^15,SEARCH(Listas!$L$39:$L$68,F27),Listas!$L$39:$L$68)</f>
        <v>#N/A</v>
      </c>
    </row>
    <row r="28" spans="1:50" s="40" customFormat="1" ht="12.75" x14ac:dyDescent="0.15">
      <c r="A28" s="39">
        <f>gestor!D41</f>
        <v>0</v>
      </c>
      <c r="B28" s="39">
        <f>gestor!AB41</f>
        <v>0</v>
      </c>
      <c r="C28" s="39">
        <f>gestor!P41</f>
        <v>0</v>
      </c>
      <c r="D28" s="67" t="str">
        <f>gestor!A41</f>
        <v/>
      </c>
      <c r="E28" s="80">
        <f>gestor!AD41</f>
        <v>0</v>
      </c>
      <c r="F28" s="39" t="str">
        <f>CONCATENATE(gestor!Q41," | ",TEXT(gestor!O41,"R$0.0,00"))</f>
        <v xml:space="preserve"> | R$00,00</v>
      </c>
      <c r="G28" s="39">
        <f>gestor!T41</f>
        <v>0</v>
      </c>
      <c r="H28" s="39" t="str">
        <f>gestor!C41</f>
        <v/>
      </c>
      <c r="I28" s="65">
        <f>IF(ISNA(AV28),gestor!K41*gestor!F41,"")</f>
        <v>0</v>
      </c>
      <c r="J28" s="100">
        <f>IF(ISNA(AV28),IF(gestor!L41*gestor!F41&lt;999999999999,gestor!L41*gestor!F41,""),"")</f>
        <v>0</v>
      </c>
      <c r="K28" s="65">
        <f>IF(ISNA(AV28),gestor!J41*gestor!F41,"")</f>
        <v>0</v>
      </c>
      <c r="L28" s="111">
        <f>gestor!M41</f>
        <v>0</v>
      </c>
      <c r="AV28" s="68" t="e">
        <f>LOOKUP(2^15,SEARCH(Listas!$M$39:$M$43,E28),Listas!$M$39:$M$43)</f>
        <v>#N/A</v>
      </c>
      <c r="AW28" s="68" t="e">
        <f>LOOKUP(2^15,SEARCH(Listas!$N$39:$N$42,E28),Listas!$N$39:$N$42)</f>
        <v>#N/A</v>
      </c>
      <c r="AX28" s="68" t="e">
        <f>LOOKUP(2^15,SEARCH(Listas!$L$39:$L$68,F28),Listas!$L$39:$L$68)</f>
        <v>#N/A</v>
      </c>
    </row>
    <row r="29" spans="1:50" s="40" customFormat="1" ht="12.75" x14ac:dyDescent="0.15">
      <c r="A29" s="39">
        <f>gestor!D42</f>
        <v>0</v>
      </c>
      <c r="B29" s="39">
        <f>gestor!AB42</f>
        <v>0</v>
      </c>
      <c r="C29" s="39">
        <f>gestor!P42</f>
        <v>0</v>
      </c>
      <c r="D29" s="67" t="str">
        <f>gestor!A42</f>
        <v/>
      </c>
      <c r="E29" s="80">
        <f>gestor!AD42</f>
        <v>0</v>
      </c>
      <c r="F29" s="39" t="str">
        <f>CONCATENATE(gestor!Q42," | ",TEXT(gestor!O42,"R$0.0,00"))</f>
        <v xml:space="preserve"> | R$00,00</v>
      </c>
      <c r="G29" s="39">
        <f>gestor!T42</f>
        <v>0</v>
      </c>
      <c r="H29" s="39" t="str">
        <f>gestor!C42</f>
        <v/>
      </c>
      <c r="I29" s="65">
        <f>IF(ISNA(AV29),gestor!K42*gestor!F42,"")</f>
        <v>0</v>
      </c>
      <c r="J29" s="100">
        <f>IF(ISNA(AV29),IF(gestor!L42*gestor!F42&lt;999999999999,gestor!L42*gestor!F42,""),"")</f>
        <v>0</v>
      </c>
      <c r="K29" s="65">
        <f>IF(ISNA(AV29),gestor!J42*gestor!F42,"")</f>
        <v>0</v>
      </c>
      <c r="L29" s="111">
        <f>gestor!M42</f>
        <v>0</v>
      </c>
      <c r="AV29" s="68" t="e">
        <f>LOOKUP(2^15,SEARCH(Listas!$M$39:$M$43,E29),Listas!$M$39:$M$43)</f>
        <v>#N/A</v>
      </c>
      <c r="AW29" s="68" t="e">
        <f>LOOKUP(2^15,SEARCH(Listas!$N$39:$N$42,E29),Listas!$N$39:$N$42)</f>
        <v>#N/A</v>
      </c>
      <c r="AX29" s="68" t="e">
        <f>LOOKUP(2^15,SEARCH(Listas!$L$39:$L$68,F29),Listas!$L$39:$L$68)</f>
        <v>#N/A</v>
      </c>
    </row>
    <row r="30" spans="1:50" s="40" customFormat="1" ht="12.75" x14ac:dyDescent="0.15">
      <c r="A30" s="39">
        <f>gestor!D43</f>
        <v>0</v>
      </c>
      <c r="B30" s="39">
        <f>gestor!AB43</f>
        <v>0</v>
      </c>
      <c r="C30" s="39">
        <f>gestor!P43</f>
        <v>0</v>
      </c>
      <c r="D30" s="67" t="str">
        <f>gestor!A43</f>
        <v/>
      </c>
      <c r="E30" s="80">
        <f>gestor!AD43</f>
        <v>0</v>
      </c>
      <c r="F30" s="39" t="str">
        <f>CONCATENATE(gestor!Q43," | ",TEXT(gestor!O43,"R$0.0,00"))</f>
        <v xml:space="preserve"> | R$00,00</v>
      </c>
      <c r="G30" s="39">
        <f>gestor!T43</f>
        <v>0</v>
      </c>
      <c r="H30" s="39" t="str">
        <f>gestor!C43</f>
        <v/>
      </c>
      <c r="I30" s="65">
        <f>IF(ISNA(AV30),gestor!K43*gestor!F43,"")</f>
        <v>0</v>
      </c>
      <c r="J30" s="100">
        <f>IF(ISNA(AV30),IF(gestor!L43*gestor!F43&lt;999999999999,gestor!L43*gestor!F43,""),"")</f>
        <v>0</v>
      </c>
      <c r="K30" s="65">
        <f>IF(ISNA(AV30),gestor!J43*gestor!F43,"")</f>
        <v>0</v>
      </c>
      <c r="L30" s="111">
        <f>gestor!M43</f>
        <v>0</v>
      </c>
      <c r="AV30" s="68" t="e">
        <f>LOOKUP(2^15,SEARCH(Listas!$M$39:$M$43,E30),Listas!$M$39:$M$43)</f>
        <v>#N/A</v>
      </c>
      <c r="AW30" s="68" t="e">
        <f>LOOKUP(2^15,SEARCH(Listas!$N$39:$N$42,E30),Listas!$N$39:$N$42)</f>
        <v>#N/A</v>
      </c>
      <c r="AX30" s="68" t="e">
        <f>LOOKUP(2^15,SEARCH(Listas!$L$39:$L$68,F30),Listas!$L$39:$L$68)</f>
        <v>#N/A</v>
      </c>
    </row>
    <row r="31" spans="1:50" s="40" customFormat="1" ht="12.75" x14ac:dyDescent="0.15">
      <c r="A31" s="39">
        <f>gestor!D44</f>
        <v>0</v>
      </c>
      <c r="B31" s="39">
        <f>gestor!AB44</f>
        <v>0</v>
      </c>
      <c r="C31" s="39">
        <f>gestor!P44</f>
        <v>0</v>
      </c>
      <c r="D31" s="67" t="str">
        <f>gestor!A44</f>
        <v/>
      </c>
      <c r="E31" s="80">
        <f>gestor!AD44</f>
        <v>0</v>
      </c>
      <c r="F31" s="39" t="str">
        <f>CONCATENATE(gestor!Q44," | ",TEXT(gestor!O44,"R$0.0,00"))</f>
        <v xml:space="preserve"> | R$00,00</v>
      </c>
      <c r="G31" s="39">
        <f>gestor!T44</f>
        <v>0</v>
      </c>
      <c r="H31" s="39" t="str">
        <f>gestor!C44</f>
        <v/>
      </c>
      <c r="I31" s="65">
        <f>IF(ISNA(AV31),gestor!K44*gestor!F44,"")</f>
        <v>0</v>
      </c>
      <c r="J31" s="100">
        <f>IF(ISNA(AV31),IF(gestor!L44*gestor!F44&lt;999999999999,gestor!L44*gestor!F44,""),"")</f>
        <v>0</v>
      </c>
      <c r="K31" s="65">
        <f>IF(ISNA(AV31),gestor!J44*gestor!F44,"")</f>
        <v>0</v>
      </c>
      <c r="L31" s="111">
        <f>gestor!M44</f>
        <v>0</v>
      </c>
      <c r="AV31" s="68" t="e">
        <f>LOOKUP(2^15,SEARCH(Listas!$M$39:$M$43,E31),Listas!$M$39:$M$43)</f>
        <v>#N/A</v>
      </c>
      <c r="AW31" s="68" t="e">
        <f>LOOKUP(2^15,SEARCH(Listas!$N$39:$N$42,E31),Listas!$N$39:$N$42)</f>
        <v>#N/A</v>
      </c>
      <c r="AX31" s="68" t="e">
        <f>LOOKUP(2^15,SEARCH(Listas!$L$39:$L$68,F31),Listas!$L$39:$L$68)</f>
        <v>#N/A</v>
      </c>
    </row>
    <row r="32" spans="1:50" s="40" customFormat="1" ht="12.75" x14ac:dyDescent="0.15">
      <c r="A32" s="39">
        <f>gestor!D45</f>
        <v>0</v>
      </c>
      <c r="B32" s="39">
        <f>gestor!AB45</f>
        <v>0</v>
      </c>
      <c r="C32" s="39">
        <f>gestor!P45</f>
        <v>0</v>
      </c>
      <c r="D32" s="67" t="str">
        <f>gestor!A45</f>
        <v/>
      </c>
      <c r="E32" s="80">
        <f>gestor!AD45</f>
        <v>0</v>
      </c>
      <c r="F32" s="39" t="str">
        <f>CONCATENATE(gestor!Q45," | ",TEXT(gestor!O45,"R$0.0,00"))</f>
        <v xml:space="preserve"> | R$00,00</v>
      </c>
      <c r="G32" s="39">
        <f>gestor!T45</f>
        <v>0</v>
      </c>
      <c r="H32" s="39" t="str">
        <f>gestor!C45</f>
        <v/>
      </c>
      <c r="I32" s="65">
        <f>IF(ISNA(AV32),gestor!K45*gestor!F45,"")</f>
        <v>0</v>
      </c>
      <c r="J32" s="100">
        <f>IF(ISNA(AV32),IF(gestor!L45*gestor!F45&lt;999999999999,gestor!L45*gestor!F45,""),"")</f>
        <v>0</v>
      </c>
      <c r="K32" s="65">
        <f>IF(ISNA(AV32),gestor!J45*gestor!F45,"")</f>
        <v>0</v>
      </c>
      <c r="L32" s="111">
        <f>gestor!M45</f>
        <v>0</v>
      </c>
      <c r="AV32" s="68" t="e">
        <f>LOOKUP(2^15,SEARCH(Listas!$M$39:$M$43,E32),Listas!$M$39:$M$43)</f>
        <v>#N/A</v>
      </c>
      <c r="AW32" s="68" t="e">
        <f>LOOKUP(2^15,SEARCH(Listas!$N$39:$N$42,E32),Listas!$N$39:$N$42)</f>
        <v>#N/A</v>
      </c>
      <c r="AX32" s="68" t="e">
        <f>LOOKUP(2^15,SEARCH(Listas!$L$39:$L$68,F32),Listas!$L$39:$L$68)</f>
        <v>#N/A</v>
      </c>
    </row>
    <row r="33" spans="1:49" x14ac:dyDescent="0.25">
      <c r="A33" s="112"/>
      <c r="B33" s="112"/>
      <c r="C33" s="112"/>
      <c r="D33" s="112"/>
      <c r="E33" s="112"/>
      <c r="F33" s="112"/>
      <c r="G33" s="112"/>
      <c r="H33" s="112"/>
      <c r="I33" s="113">
        <f>SUM(I3:I32)</f>
        <v>17100</v>
      </c>
      <c r="J33" s="113">
        <f>SUM(J3:J32)</f>
        <v>25500</v>
      </c>
      <c r="K33" s="113">
        <f>SUM(K3:K32)</f>
        <v>0</v>
      </c>
      <c r="L33" s="113">
        <f>SUM(L3:L32)</f>
        <v>0</v>
      </c>
      <c r="AV33" s="69"/>
      <c r="AW33" s="69"/>
    </row>
    <row r="34" spans="1:49" x14ac:dyDescent="0.25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AV34" s="69"/>
      <c r="AW34" s="69"/>
    </row>
  </sheetData>
  <sheetProtection selectLockedCells="1" selectUnlockedCells="1"/>
  <customSheetViews>
    <customSheetView guid="{E9DEEEE9-743B-404E-83B5-52FD3275E9D1}" showAutoFilter="1">
      <pane ySplit="2" topLeftCell="A3" activePane="bottomLeft" state="frozen"/>
      <selection pane="bottomLeft" activeCell="M3" sqref="M3"/>
      <pageMargins left="0.511811024" right="0.511811024" top="0.78740157499999996" bottom="0.78740157499999996" header="0.31496062000000002" footer="0.31496062000000002"/>
      <autoFilter ref="A2:M30" xr:uid="{DAF0BA6B-D6CD-4367-9C45-4ED314F2DA6A}"/>
    </customSheetView>
    <customSheetView guid="{82845228-4D73-4B84-B398-1E5BE563E043}" showGridLines="0" state="hidden">
      <pane ySplit="2" topLeftCell="A3" activePane="bottomLeft" state="frozen"/>
      <selection pane="bottomLeft" activeCell="A3" sqref="A3"/>
    </customSheetView>
  </customSheetViews>
  <mergeCells count="1">
    <mergeCell ref="A1:L1"/>
  </mergeCells>
  <conditionalFormatting sqref="A3:L32">
    <cfRule type="expression" dxfId="190" priority="697" stopIfTrue="1">
      <formula>$AV3:$AV48&lt;&gt;"#N/D"</formula>
    </cfRule>
    <cfRule type="expression" dxfId="189" priority="698" stopIfTrue="1">
      <formula>$AW3:$AW48&lt;&gt;"#N/D"</formula>
    </cfRule>
    <cfRule type="expression" dxfId="188" priority="699" stopIfTrue="1">
      <formula>$AX3:$AX48&lt;&gt;"#N/D"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E18"/>
  <sheetViews>
    <sheetView zoomScale="70" zoomScaleNormal="70" workbookViewId="0">
      <selection activeCell="B14" sqref="B14:E14"/>
    </sheetView>
  </sheetViews>
  <sheetFormatPr defaultRowHeight="15" x14ac:dyDescent="0.25"/>
  <cols>
    <col min="2" max="2" width="26.7109375" customWidth="1"/>
    <col min="3" max="3" width="56.7109375" bestFit="1" customWidth="1"/>
    <col min="4" max="4" width="24.28515625" customWidth="1"/>
  </cols>
  <sheetData>
    <row r="2" spans="2:5" x14ac:dyDescent="0.25">
      <c r="B2" s="149" t="s">
        <v>136</v>
      </c>
      <c r="C2" s="149"/>
      <c r="D2" s="149"/>
    </row>
    <row r="3" spans="2:5" ht="15.75" thickBot="1" x14ac:dyDescent="0.3"/>
    <row r="4" spans="2:5" ht="15.75" thickBot="1" x14ac:dyDescent="0.3">
      <c r="B4" s="41" t="s">
        <v>85</v>
      </c>
      <c r="C4" s="52" t="s">
        <v>21</v>
      </c>
      <c r="D4" s="55" t="s">
        <v>125</v>
      </c>
    </row>
    <row r="5" spans="2:5" ht="15.75" thickBot="1" x14ac:dyDescent="0.3">
      <c r="B5" s="42" t="s">
        <v>137</v>
      </c>
      <c r="C5" s="53" t="s">
        <v>137</v>
      </c>
      <c r="D5" s="56"/>
    </row>
    <row r="6" spans="2:5" x14ac:dyDescent="0.25">
      <c r="B6" s="42" t="s">
        <v>138</v>
      </c>
      <c r="C6" s="54" t="s">
        <v>138</v>
      </c>
      <c r="D6" s="38"/>
    </row>
    <row r="7" spans="2:5" x14ac:dyDescent="0.25">
      <c r="B7" s="44" t="s">
        <v>139</v>
      </c>
      <c r="C7" s="53" t="s">
        <v>139</v>
      </c>
      <c r="D7" s="38"/>
    </row>
    <row r="8" spans="2:5" x14ac:dyDescent="0.25">
      <c r="B8" s="38"/>
      <c r="C8" s="54" t="s">
        <v>140</v>
      </c>
      <c r="D8" s="38"/>
    </row>
    <row r="9" spans="2:5" x14ac:dyDescent="0.25">
      <c r="B9" s="38"/>
      <c r="C9" s="53" t="s">
        <v>128</v>
      </c>
      <c r="D9" s="38"/>
    </row>
    <row r="10" spans="2:5" x14ac:dyDescent="0.25">
      <c r="B10" s="38"/>
      <c r="C10" s="54" t="s">
        <v>129</v>
      </c>
      <c r="D10" s="38"/>
    </row>
    <row r="11" spans="2:5" x14ac:dyDescent="0.25">
      <c r="B11" s="38"/>
      <c r="C11" s="53" t="s">
        <v>130</v>
      </c>
      <c r="D11" s="38"/>
    </row>
    <row r="12" spans="2:5" x14ac:dyDescent="0.25">
      <c r="B12" s="38"/>
      <c r="C12" s="43" t="s">
        <v>127</v>
      </c>
      <c r="D12" s="38"/>
    </row>
    <row r="14" spans="2:5" x14ac:dyDescent="0.25">
      <c r="B14" s="149" t="s">
        <v>141</v>
      </c>
      <c r="C14" s="149"/>
      <c r="D14" s="149"/>
      <c r="E14" s="149"/>
    </row>
    <row r="16" spans="2:5" x14ac:dyDescent="0.25">
      <c r="B16" s="41" t="s">
        <v>142</v>
      </c>
      <c r="C16" s="45" t="s">
        <v>143</v>
      </c>
      <c r="D16" s="46" t="s">
        <v>144</v>
      </c>
      <c r="E16" s="47" t="s">
        <v>145</v>
      </c>
    </row>
    <row r="17" spans="2:5" x14ac:dyDescent="0.25">
      <c r="B17" s="42" t="s">
        <v>79</v>
      </c>
      <c r="C17" s="48" t="s">
        <v>81</v>
      </c>
      <c r="D17" s="49" t="s">
        <v>244</v>
      </c>
      <c r="E17" s="50" t="s">
        <v>84</v>
      </c>
    </row>
    <row r="18" spans="2:5" x14ac:dyDescent="0.25">
      <c r="B18" s="44" t="s">
        <v>80</v>
      </c>
      <c r="C18" s="51" t="s">
        <v>82</v>
      </c>
      <c r="D18" s="49" t="s">
        <v>83</v>
      </c>
    </row>
  </sheetData>
  <sheetProtection algorithmName="SHA-512" hashValue="XX2X8EcmfQduVGIzRcD54dKV8ugXzoEYxxaOI8Zi9XCxhyPppnxrwUMTLoJLXBoNmbJW2pnopxv+6pcnAKy2Lg==" saltValue="L6NcNrxwxyhdU7++vQ44zA==" spinCount="100000" sheet="1" objects="1" scenarios="1"/>
  <customSheetViews>
    <customSheetView guid="{82845228-4D73-4B84-B398-1E5BE563E043}" state="hidden">
      <selection activeCell="B12" sqref="B12"/>
    </customSheetView>
  </customSheetViews>
  <mergeCells count="2">
    <mergeCell ref="B2:D2"/>
    <mergeCell ref="B14:E1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2"/>
  <dimension ref="A1:V73"/>
  <sheetViews>
    <sheetView topLeftCell="A72" zoomScale="85" zoomScaleNormal="85" workbookViewId="0">
      <selection activeCell="E73" sqref="E73"/>
    </sheetView>
  </sheetViews>
  <sheetFormatPr defaultRowHeight="15" x14ac:dyDescent="0.25"/>
  <cols>
    <col min="2" max="2" width="41.5703125" bestFit="1" customWidth="1"/>
    <col min="5" max="5" width="74.7109375" style="77" customWidth="1"/>
    <col min="6" max="6" width="33.5703125" style="77" customWidth="1"/>
    <col min="7" max="8" width="40.5703125" customWidth="1"/>
    <col min="9" max="9" width="22.42578125" customWidth="1"/>
    <col min="10" max="10" width="44.5703125" customWidth="1"/>
    <col min="12" max="12" width="55.5703125" customWidth="1"/>
    <col min="13" max="13" width="41.5703125" bestFit="1" customWidth="1"/>
    <col min="14" max="14" width="23.5703125" customWidth="1"/>
    <col min="15" max="15" width="20.7109375" bestFit="1" customWidth="1"/>
    <col min="16" max="16" width="41.5703125" bestFit="1" customWidth="1"/>
    <col min="17" max="17" width="27.28515625" bestFit="1" customWidth="1"/>
    <col min="18" max="18" width="41.5703125" bestFit="1" customWidth="1"/>
    <col min="19" max="19" width="255.7109375" bestFit="1" customWidth="1"/>
  </cols>
  <sheetData>
    <row r="1" spans="1:22" x14ac:dyDescent="0.25">
      <c r="A1" t="s">
        <v>103</v>
      </c>
      <c r="E1" s="77" t="s">
        <v>22</v>
      </c>
      <c r="G1" t="s">
        <v>14</v>
      </c>
      <c r="K1" t="s">
        <v>24</v>
      </c>
      <c r="M1" t="s">
        <v>13</v>
      </c>
      <c r="P1" s="61" t="s">
        <v>8</v>
      </c>
      <c r="R1" t="s">
        <v>10</v>
      </c>
      <c r="T1" t="s">
        <v>16</v>
      </c>
      <c r="V1" t="s">
        <v>12</v>
      </c>
    </row>
    <row r="2" spans="1:22" x14ac:dyDescent="0.25">
      <c r="A2" t="s">
        <v>85</v>
      </c>
      <c r="E2" s="77" t="s">
        <v>18</v>
      </c>
      <c r="G2" t="s">
        <v>20</v>
      </c>
      <c r="K2" t="s">
        <v>25</v>
      </c>
      <c r="M2" t="s">
        <v>27</v>
      </c>
      <c r="P2" t="s">
        <v>29</v>
      </c>
      <c r="R2" t="s">
        <v>20</v>
      </c>
      <c r="T2" t="s">
        <v>33</v>
      </c>
      <c r="V2" t="s">
        <v>68</v>
      </c>
    </row>
    <row r="3" spans="1:22" x14ac:dyDescent="0.25">
      <c r="A3" t="s">
        <v>21</v>
      </c>
      <c r="E3" s="77" t="s">
        <v>19</v>
      </c>
      <c r="G3" t="s">
        <v>30</v>
      </c>
      <c r="K3" t="s">
        <v>26</v>
      </c>
      <c r="M3" t="s">
        <v>28</v>
      </c>
      <c r="P3" t="s">
        <v>31</v>
      </c>
      <c r="R3" t="s">
        <v>21</v>
      </c>
      <c r="T3" t="s">
        <v>34</v>
      </c>
      <c r="V3" t="s">
        <v>69</v>
      </c>
    </row>
    <row r="4" spans="1:22" x14ac:dyDescent="0.25">
      <c r="A4" t="s">
        <v>30</v>
      </c>
      <c r="E4" s="77" t="s">
        <v>101</v>
      </c>
      <c r="G4" t="s">
        <v>21</v>
      </c>
      <c r="K4" t="s">
        <v>102</v>
      </c>
      <c r="M4" t="s">
        <v>70</v>
      </c>
      <c r="P4" t="s">
        <v>32</v>
      </c>
      <c r="T4" t="s">
        <v>98</v>
      </c>
      <c r="V4" t="s">
        <v>67</v>
      </c>
    </row>
    <row r="5" spans="1:22" x14ac:dyDescent="0.25">
      <c r="M5" t="s">
        <v>32</v>
      </c>
      <c r="P5" t="s">
        <v>97</v>
      </c>
    </row>
    <row r="6" spans="1:22" x14ac:dyDescent="0.25">
      <c r="M6" t="s">
        <v>97</v>
      </c>
      <c r="P6" t="s">
        <v>110</v>
      </c>
    </row>
    <row r="7" spans="1:22" x14ac:dyDescent="0.25">
      <c r="F7" s="78" t="s">
        <v>1</v>
      </c>
      <c r="M7" t="s">
        <v>110</v>
      </c>
      <c r="P7" t="s">
        <v>109</v>
      </c>
    </row>
    <row r="8" spans="1:22" x14ac:dyDescent="0.25">
      <c r="F8" s="77" t="s">
        <v>36</v>
      </c>
      <c r="M8" t="s">
        <v>109</v>
      </c>
    </row>
    <row r="9" spans="1:22" x14ac:dyDescent="0.25">
      <c r="F9" s="77" t="s">
        <v>37</v>
      </c>
    </row>
    <row r="10" spans="1:22" x14ac:dyDescent="0.25">
      <c r="B10" t="s">
        <v>9</v>
      </c>
      <c r="C10" t="s">
        <v>55</v>
      </c>
      <c r="F10" s="77" t="s">
        <v>40</v>
      </c>
      <c r="J10" s="61" t="s">
        <v>15</v>
      </c>
      <c r="L10" t="s">
        <v>73</v>
      </c>
      <c r="O10" t="s">
        <v>1</v>
      </c>
      <c r="S10" t="s">
        <v>41</v>
      </c>
      <c r="U10" t="s">
        <v>49</v>
      </c>
      <c r="V10" t="s">
        <v>48</v>
      </c>
    </row>
    <row r="11" spans="1:22" x14ac:dyDescent="0.25">
      <c r="B11" t="s">
        <v>68</v>
      </c>
      <c r="C11" t="s">
        <v>43</v>
      </c>
      <c r="F11" s="77" t="s">
        <v>38</v>
      </c>
      <c r="J11" t="s">
        <v>68</v>
      </c>
      <c r="L11" t="s">
        <v>74</v>
      </c>
      <c r="O11" t="s">
        <v>36</v>
      </c>
      <c r="S11" t="s">
        <v>75</v>
      </c>
      <c r="U11" t="s">
        <v>79</v>
      </c>
      <c r="V11">
        <v>2</v>
      </c>
    </row>
    <row r="12" spans="1:22" x14ac:dyDescent="0.25">
      <c r="B12" t="s">
        <v>69</v>
      </c>
      <c r="C12" t="s">
        <v>44</v>
      </c>
      <c r="F12" s="77" t="s">
        <v>39</v>
      </c>
      <c r="J12" t="s">
        <v>69</v>
      </c>
      <c r="O12" t="s">
        <v>40</v>
      </c>
      <c r="S12" t="s">
        <v>346</v>
      </c>
      <c r="U12" t="s">
        <v>80</v>
      </c>
      <c r="V12">
        <v>3</v>
      </c>
    </row>
    <row r="13" spans="1:22" x14ac:dyDescent="0.25">
      <c r="B13" t="s">
        <v>67</v>
      </c>
      <c r="C13" t="s">
        <v>77</v>
      </c>
      <c r="F13" s="77" t="s">
        <v>71</v>
      </c>
      <c r="J13" t="s">
        <v>67</v>
      </c>
      <c r="O13" t="s">
        <v>71</v>
      </c>
      <c r="S13" t="s">
        <v>98</v>
      </c>
      <c r="U13" t="s">
        <v>81</v>
      </c>
      <c r="V13">
        <v>4</v>
      </c>
    </row>
    <row r="14" spans="1:22" x14ac:dyDescent="0.25">
      <c r="C14" t="s">
        <v>72</v>
      </c>
      <c r="F14" s="77" t="s">
        <v>99</v>
      </c>
      <c r="J14" t="s">
        <v>32</v>
      </c>
      <c r="U14" t="s">
        <v>82</v>
      </c>
      <c r="V14">
        <v>5</v>
      </c>
    </row>
    <row r="15" spans="1:22" x14ac:dyDescent="0.25">
      <c r="C15" t="s">
        <v>86</v>
      </c>
      <c r="F15" s="140" t="s">
        <v>254</v>
      </c>
      <c r="U15" t="s">
        <v>83</v>
      </c>
    </row>
    <row r="16" spans="1:22" x14ac:dyDescent="0.25">
      <c r="C16" t="s">
        <v>98</v>
      </c>
      <c r="F16" s="140" t="s">
        <v>344</v>
      </c>
      <c r="U16" t="s">
        <v>84</v>
      </c>
    </row>
    <row r="17" spans="2:18" x14ac:dyDescent="0.25">
      <c r="F17" s="140" t="s">
        <v>345</v>
      </c>
    </row>
    <row r="18" spans="2:18" x14ac:dyDescent="0.25">
      <c r="B18" t="s">
        <v>51</v>
      </c>
      <c r="E18" s="77" t="s">
        <v>100</v>
      </c>
      <c r="I18" t="s">
        <v>88</v>
      </c>
      <c r="K18" t="s">
        <v>87</v>
      </c>
      <c r="N18" t="s">
        <v>89</v>
      </c>
      <c r="P18" t="s">
        <v>1</v>
      </c>
    </row>
    <row r="19" spans="2:18" x14ac:dyDescent="0.25">
      <c r="B19" t="s">
        <v>85</v>
      </c>
      <c r="E19" s="77" t="s">
        <v>85</v>
      </c>
      <c r="F19" s="77" t="s">
        <v>52</v>
      </c>
      <c r="I19" t="s">
        <v>20</v>
      </c>
      <c r="K19" t="s">
        <v>20</v>
      </c>
      <c r="N19">
        <v>1</v>
      </c>
      <c r="P19" t="s">
        <v>37</v>
      </c>
      <c r="R19" s="61" t="s">
        <v>13</v>
      </c>
    </row>
    <row r="20" spans="2:18" x14ac:dyDescent="0.25">
      <c r="B20" t="s">
        <v>32</v>
      </c>
      <c r="E20" s="77" t="s">
        <v>32</v>
      </c>
      <c r="F20" s="77" t="s">
        <v>85</v>
      </c>
      <c r="I20" t="s">
        <v>21</v>
      </c>
      <c r="K20" t="s">
        <v>21</v>
      </c>
      <c r="N20">
        <v>2</v>
      </c>
      <c r="P20" t="s">
        <v>36</v>
      </c>
      <c r="R20" t="s">
        <v>27</v>
      </c>
    </row>
    <row r="21" spans="2:18" x14ac:dyDescent="0.25">
      <c r="B21" t="s">
        <v>97</v>
      </c>
      <c r="E21" s="77" t="s">
        <v>97</v>
      </c>
      <c r="F21" s="77" t="s">
        <v>21</v>
      </c>
      <c r="N21">
        <v>3</v>
      </c>
      <c r="P21" t="s">
        <v>71</v>
      </c>
      <c r="R21" t="s">
        <v>70</v>
      </c>
    </row>
    <row r="22" spans="2:18" x14ac:dyDescent="0.25">
      <c r="B22" t="s">
        <v>30</v>
      </c>
      <c r="E22" s="77" t="s">
        <v>30</v>
      </c>
      <c r="N22">
        <v>4</v>
      </c>
      <c r="R22" t="s">
        <v>147</v>
      </c>
    </row>
    <row r="23" spans="2:18" x14ac:dyDescent="0.25">
      <c r="B23" t="s">
        <v>106</v>
      </c>
      <c r="E23" s="77" t="s">
        <v>106</v>
      </c>
      <c r="R23" t="s">
        <v>32</v>
      </c>
    </row>
    <row r="24" spans="2:18" x14ac:dyDescent="0.25">
      <c r="B24" t="s">
        <v>107</v>
      </c>
      <c r="E24" s="77" t="s">
        <v>107</v>
      </c>
      <c r="R24" t="s">
        <v>97</v>
      </c>
    </row>
    <row r="25" spans="2:18" x14ac:dyDescent="0.25">
      <c r="I25" t="s">
        <v>126</v>
      </c>
      <c r="L25" t="s">
        <v>135</v>
      </c>
      <c r="R25" t="s">
        <v>110</v>
      </c>
    </row>
    <row r="26" spans="2:18" x14ac:dyDescent="0.25">
      <c r="R26" t="s">
        <v>109</v>
      </c>
    </row>
    <row r="27" spans="2:18" x14ac:dyDescent="0.25">
      <c r="I27" t="s">
        <v>85</v>
      </c>
      <c r="L27" t="s">
        <v>127</v>
      </c>
    </row>
    <row r="28" spans="2:18" x14ac:dyDescent="0.25">
      <c r="I28" t="s">
        <v>21</v>
      </c>
      <c r="L28" t="s">
        <v>128</v>
      </c>
    </row>
    <row r="29" spans="2:18" x14ac:dyDescent="0.25">
      <c r="I29" t="s">
        <v>125</v>
      </c>
      <c r="L29" t="s">
        <v>129</v>
      </c>
    </row>
    <row r="30" spans="2:18" x14ac:dyDescent="0.25">
      <c r="L30" t="s">
        <v>130</v>
      </c>
      <c r="R30" s="61" t="s">
        <v>287</v>
      </c>
    </row>
    <row r="31" spans="2:18" x14ac:dyDescent="0.25">
      <c r="L31" t="s">
        <v>131</v>
      </c>
      <c r="R31" t="s">
        <v>85</v>
      </c>
    </row>
    <row r="32" spans="2:18" x14ac:dyDescent="0.25">
      <c r="B32" s="61" t="s">
        <v>296</v>
      </c>
      <c r="L32" t="s">
        <v>132</v>
      </c>
    </row>
    <row r="33" spans="2:19" x14ac:dyDescent="0.25">
      <c r="B33" t="b">
        <v>1</v>
      </c>
      <c r="L33" t="s">
        <v>133</v>
      </c>
    </row>
    <row r="34" spans="2:19" x14ac:dyDescent="0.25">
      <c r="B34" t="b">
        <v>0</v>
      </c>
      <c r="L34" t="s">
        <v>134</v>
      </c>
    </row>
    <row r="38" spans="2:19" x14ac:dyDescent="0.25">
      <c r="B38" s="61"/>
      <c r="C38" s="61"/>
      <c r="L38" s="61" t="s">
        <v>167</v>
      </c>
      <c r="M38" s="61" t="s">
        <v>181</v>
      </c>
      <c r="N38" s="61" t="s">
        <v>182</v>
      </c>
      <c r="O38" s="61" t="s">
        <v>194</v>
      </c>
      <c r="P38" s="61" t="s">
        <v>187</v>
      </c>
      <c r="Q38" s="61" t="s">
        <v>227</v>
      </c>
      <c r="R38" s="61" t="s">
        <v>238</v>
      </c>
      <c r="S38" s="61"/>
    </row>
    <row r="39" spans="2:19" x14ac:dyDescent="0.25">
      <c r="L39" t="s">
        <v>164</v>
      </c>
      <c r="M39" t="s">
        <v>166</v>
      </c>
      <c r="N39" t="s">
        <v>178</v>
      </c>
      <c r="O39" t="s">
        <v>195</v>
      </c>
      <c r="P39" t="s">
        <v>187</v>
      </c>
      <c r="Q39" t="s">
        <v>228</v>
      </c>
      <c r="R39" t="s">
        <v>236</v>
      </c>
    </row>
    <row r="40" spans="2:19" x14ac:dyDescent="0.25">
      <c r="L40" t="s">
        <v>163</v>
      </c>
      <c r="M40" t="s">
        <v>180</v>
      </c>
      <c r="N40" t="s">
        <v>179</v>
      </c>
      <c r="O40" t="s">
        <v>245</v>
      </c>
      <c r="P40" t="s">
        <v>207</v>
      </c>
      <c r="Q40" t="s">
        <v>229</v>
      </c>
      <c r="R40" t="s">
        <v>242</v>
      </c>
    </row>
    <row r="41" spans="2:19" x14ac:dyDescent="0.25">
      <c r="L41" t="s">
        <v>165</v>
      </c>
      <c r="M41" t="s">
        <v>184</v>
      </c>
      <c r="N41" t="s">
        <v>189</v>
      </c>
      <c r="O41" t="s">
        <v>194</v>
      </c>
      <c r="P41" t="s">
        <v>208</v>
      </c>
      <c r="Q41" t="s">
        <v>230</v>
      </c>
      <c r="R41" t="s">
        <v>240</v>
      </c>
    </row>
    <row r="42" spans="2:19" x14ac:dyDescent="0.25">
      <c r="L42" t="s">
        <v>168</v>
      </c>
      <c r="M42" t="s">
        <v>185</v>
      </c>
      <c r="N42" t="s">
        <v>190</v>
      </c>
      <c r="O42" t="s">
        <v>91</v>
      </c>
      <c r="P42" t="s">
        <v>248</v>
      </c>
      <c r="R42" t="s">
        <v>241</v>
      </c>
    </row>
    <row r="43" spans="2:19" x14ac:dyDescent="0.25">
      <c r="L43" t="s">
        <v>169</v>
      </c>
      <c r="M43" t="s">
        <v>186</v>
      </c>
      <c r="O43" t="s">
        <v>196</v>
      </c>
      <c r="P43" t="s">
        <v>249</v>
      </c>
      <c r="R43" t="s">
        <v>237</v>
      </c>
    </row>
    <row r="44" spans="2:19" x14ac:dyDescent="0.25">
      <c r="L44" t="s">
        <v>176</v>
      </c>
      <c r="O44" t="s">
        <v>197</v>
      </c>
      <c r="P44" t="s">
        <v>250</v>
      </c>
    </row>
    <row r="45" spans="2:19" x14ac:dyDescent="0.25">
      <c r="L45" t="s">
        <v>170</v>
      </c>
      <c r="O45" t="s">
        <v>198</v>
      </c>
    </row>
    <row r="46" spans="2:19" x14ac:dyDescent="0.25">
      <c r="L46" t="s">
        <v>177</v>
      </c>
      <c r="O46" t="s">
        <v>199</v>
      </c>
    </row>
    <row r="47" spans="2:19" x14ac:dyDescent="0.25">
      <c r="L47" t="s">
        <v>175</v>
      </c>
      <c r="O47" t="s">
        <v>200</v>
      </c>
    </row>
    <row r="48" spans="2:19" x14ac:dyDescent="0.25">
      <c r="L48" t="s">
        <v>174</v>
      </c>
      <c r="O48" t="s">
        <v>201</v>
      </c>
    </row>
    <row r="49" spans="12:15" x14ac:dyDescent="0.25">
      <c r="L49" t="s">
        <v>171</v>
      </c>
      <c r="O49" t="s">
        <v>202</v>
      </c>
    </row>
    <row r="50" spans="12:15" x14ac:dyDescent="0.25">
      <c r="L50" t="s">
        <v>172</v>
      </c>
      <c r="O50" t="s">
        <v>203</v>
      </c>
    </row>
    <row r="51" spans="12:15" x14ac:dyDescent="0.25">
      <c r="L51" t="s">
        <v>173</v>
      </c>
      <c r="O51" t="s">
        <v>204</v>
      </c>
    </row>
    <row r="52" spans="12:15" x14ac:dyDescent="0.25">
      <c r="L52" t="s">
        <v>225</v>
      </c>
      <c r="O52" t="s">
        <v>205</v>
      </c>
    </row>
    <row r="53" spans="12:15" x14ac:dyDescent="0.25">
      <c r="L53" t="s">
        <v>209</v>
      </c>
      <c r="O53" t="s">
        <v>206</v>
      </c>
    </row>
    <row r="54" spans="12:15" x14ac:dyDescent="0.25">
      <c r="L54" t="s">
        <v>213</v>
      </c>
    </row>
    <row r="55" spans="12:15" x14ac:dyDescent="0.25">
      <c r="L55" t="s">
        <v>214</v>
      </c>
    </row>
    <row r="56" spans="12:15" x14ac:dyDescent="0.25">
      <c r="L56" t="s">
        <v>215</v>
      </c>
    </row>
    <row r="57" spans="12:15" x14ac:dyDescent="0.25">
      <c r="L57" t="s">
        <v>216</v>
      </c>
    </row>
    <row r="58" spans="12:15" x14ac:dyDescent="0.25">
      <c r="L58" t="s">
        <v>217</v>
      </c>
    </row>
    <row r="59" spans="12:15" x14ac:dyDescent="0.25">
      <c r="L59" t="s">
        <v>218</v>
      </c>
    </row>
    <row r="60" spans="12:15" x14ac:dyDescent="0.25">
      <c r="L60" t="s">
        <v>219</v>
      </c>
    </row>
    <row r="61" spans="12:15" x14ac:dyDescent="0.25">
      <c r="L61" t="s">
        <v>220</v>
      </c>
    </row>
    <row r="62" spans="12:15" x14ac:dyDescent="0.25">
      <c r="L62" t="s">
        <v>221</v>
      </c>
    </row>
    <row r="63" spans="12:15" x14ac:dyDescent="0.25">
      <c r="L63" t="s">
        <v>222</v>
      </c>
    </row>
    <row r="64" spans="12:15" x14ac:dyDescent="0.25">
      <c r="L64" t="s">
        <v>223</v>
      </c>
    </row>
    <row r="65" spans="5:12" x14ac:dyDescent="0.25">
      <c r="L65" t="s">
        <v>210</v>
      </c>
    </row>
    <row r="66" spans="5:12" x14ac:dyDescent="0.25">
      <c r="L66" t="s">
        <v>224</v>
      </c>
    </row>
    <row r="67" spans="5:12" x14ac:dyDescent="0.25">
      <c r="L67" t="s">
        <v>212</v>
      </c>
    </row>
    <row r="68" spans="5:12" x14ac:dyDescent="0.25">
      <c r="L68" t="s">
        <v>211</v>
      </c>
    </row>
    <row r="70" spans="5:12" ht="30" x14ac:dyDescent="0.25">
      <c r="E70" s="78" t="s">
        <v>234</v>
      </c>
      <c r="G70" s="78" t="s">
        <v>307</v>
      </c>
      <c r="H70" s="78" t="s">
        <v>308</v>
      </c>
      <c r="I70" s="78" t="s">
        <v>289</v>
      </c>
      <c r="J70" s="78" t="s">
        <v>303</v>
      </c>
    </row>
    <row r="71" spans="5:12" ht="150" x14ac:dyDescent="0.25">
      <c r="E71" s="77" t="s">
        <v>350</v>
      </c>
      <c r="F71" s="78" t="s">
        <v>235</v>
      </c>
      <c r="G71" s="77" t="s">
        <v>309</v>
      </c>
      <c r="H71" s="77" t="s">
        <v>315</v>
      </c>
      <c r="I71" s="77" t="s">
        <v>290</v>
      </c>
      <c r="J71" s="77" t="s">
        <v>304</v>
      </c>
    </row>
    <row r="72" spans="5:12" ht="150" x14ac:dyDescent="0.25">
      <c r="E72" s="77" t="s">
        <v>352</v>
      </c>
      <c r="F72" s="77" t="s">
        <v>351</v>
      </c>
    </row>
    <row r="73" spans="5:12" x14ac:dyDescent="0.25">
      <c r="E73" s="77">
        <f>LEN(E72)</f>
        <v>113</v>
      </c>
      <c r="F73" s="77">
        <f>LEN(F72)</f>
        <v>297</v>
      </c>
    </row>
  </sheetData>
  <sheetProtection algorithmName="SHA-512" hashValue="Mj2IjQDA4qYIi6wB/HSp9l/PRhO+t57k+FMsAC6xQa3PuyBeJZvI6d8GRh2FMEQcEZnqtHJg3BuWALYNKJ0Ytg==" saltValue="+JmZoUbY2x5dGTTlRzoUSQ==" spinCount="100000" sheet="1" objects="1" scenarios="1"/>
  <customSheetViews>
    <customSheetView guid="{E9DEEEE9-743B-404E-83B5-52FD3275E9D1}" state="hidden" topLeftCell="E1">
      <selection activeCell="A13" sqref="A13"/>
      <pageMargins left="0.511811024" right="0.511811024" top="0.78740157499999996" bottom="0.78740157499999996" header="0.31496062000000002" footer="0.31496062000000002"/>
    </customSheetView>
    <customSheetView guid="{82845228-4D73-4B84-B398-1E5BE563E043}" state="hidden" topLeftCell="E1">
      <selection activeCell="A13" sqref="A13"/>
    </customSheetView>
  </customSheetView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7">
    <pageSetUpPr autoPageBreaks="0"/>
  </sheetPr>
  <dimension ref="A1:BG200"/>
  <sheetViews>
    <sheetView showGridLines="0" zoomScaleNormal="100" workbookViewId="0">
      <pane xSplit="10" ySplit="2" topLeftCell="M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ColWidth="9.28515625" defaultRowHeight="15" x14ac:dyDescent="0.25"/>
  <cols>
    <col min="1" max="1" width="9.7109375" hidden="1" customWidth="1"/>
    <col min="2" max="2" width="11.7109375" hidden="1" customWidth="1"/>
    <col min="3" max="3" width="15.28515625" hidden="1" customWidth="1"/>
    <col min="4" max="4" width="15.5703125" hidden="1" customWidth="1"/>
    <col min="5" max="5" width="13.7109375" customWidth="1"/>
    <col min="6" max="6" width="30.7109375" hidden="1" customWidth="1"/>
    <col min="7" max="7" width="14.28515625" style="85" hidden="1" customWidth="1"/>
    <col min="8" max="8" width="16.7109375" style="141" customWidth="1"/>
    <col min="9" max="9" width="14.7109375" style="85" hidden="1" customWidth="1"/>
    <col min="10" max="12" width="14.7109375" hidden="1" customWidth="1"/>
    <col min="13" max="13" width="36.7109375" customWidth="1"/>
    <col min="14" max="14" width="14.7109375" hidden="1" customWidth="1"/>
    <col min="15" max="16" width="17" hidden="1" customWidth="1"/>
    <col min="17" max="17" width="17.42578125" customWidth="1"/>
    <col min="18" max="19" width="18.7109375" customWidth="1"/>
    <col min="20" max="20" width="29.7109375" customWidth="1"/>
    <col min="21" max="21" width="30.42578125" customWidth="1"/>
    <col min="22" max="22" width="12.7109375" hidden="1" customWidth="1"/>
    <col min="23" max="23" width="8.28515625" customWidth="1"/>
    <col min="24" max="24" width="16.7109375" customWidth="1"/>
    <col min="25" max="25" width="18.7109375" hidden="1" customWidth="1"/>
    <col min="26" max="26" width="13.7109375" customWidth="1"/>
    <col min="27" max="27" width="5.7109375" customWidth="1"/>
    <col min="28" max="28" width="11.7109375" hidden="1" customWidth="1"/>
    <col min="29" max="29" width="15.5703125" bestFit="1" customWidth="1"/>
    <col min="30" max="30" width="16.7109375" bestFit="1" customWidth="1"/>
    <col min="31" max="31" width="16.7109375" customWidth="1"/>
    <col min="32" max="32" width="13.42578125" customWidth="1"/>
    <col min="33" max="34" width="11.42578125" bestFit="1" customWidth="1"/>
    <col min="35" max="35" width="16.7109375" customWidth="1"/>
    <col min="36" max="36" width="11.28515625" customWidth="1"/>
    <col min="37" max="38" width="10.28515625" bestFit="1" customWidth="1"/>
    <col min="39" max="39" width="21.5703125" customWidth="1"/>
    <col min="40" max="40" width="11.28515625" bestFit="1" customWidth="1"/>
    <col min="41" max="41" width="10.7109375" bestFit="1" customWidth="1"/>
    <col min="42" max="42" width="12.7109375" bestFit="1" customWidth="1"/>
    <col min="43" max="43" width="10.28515625" bestFit="1" customWidth="1"/>
    <col min="44" max="44" width="55.7109375" customWidth="1"/>
    <col min="45" max="45" width="36.7109375" hidden="1" customWidth="1"/>
    <col min="46" max="46" width="14.7109375" customWidth="1"/>
    <col min="47" max="47" width="15" hidden="1" customWidth="1"/>
    <col min="48" max="48" width="21.7109375" hidden="1" customWidth="1"/>
    <col min="49" max="49" width="12.7109375" hidden="1" customWidth="1"/>
    <col min="50" max="52" width="13.7109375" hidden="1" customWidth="1"/>
    <col min="53" max="54" width="25.7109375" hidden="1" customWidth="1"/>
    <col min="55" max="59" width="13.7109375" hidden="1" customWidth="1"/>
  </cols>
  <sheetData>
    <row r="1" spans="1:59" s="1" customFormat="1" ht="15" customHeight="1" x14ac:dyDescent="0.25">
      <c r="A1" s="20"/>
      <c r="B1" s="20"/>
      <c r="C1" s="20"/>
      <c r="D1" s="20"/>
      <c r="E1" s="20" t="s">
        <v>341</v>
      </c>
      <c r="F1" s="22"/>
      <c r="G1" s="88"/>
      <c r="H1" s="88"/>
      <c r="I1" s="88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2"/>
      <c r="AV1" s="22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1"/>
    </row>
    <row r="2" spans="1:59" s="1" customFormat="1" ht="38.25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355</v>
      </c>
      <c r="I2" s="84" t="s">
        <v>113</v>
      </c>
      <c r="J2" s="2" t="s">
        <v>4</v>
      </c>
      <c r="K2" s="13" t="s">
        <v>116</v>
      </c>
      <c r="L2" s="13" t="s">
        <v>117</v>
      </c>
      <c r="M2" s="81" t="s">
        <v>124</v>
      </c>
      <c r="N2" s="81" t="s">
        <v>167</v>
      </c>
      <c r="O2" s="81" t="s">
        <v>231</v>
      </c>
      <c r="P2" s="81" t="s">
        <v>253</v>
      </c>
      <c r="Q2" s="81" t="s">
        <v>94</v>
      </c>
      <c r="R2" s="81" t="s">
        <v>92</v>
      </c>
      <c r="S2" s="81" t="s">
        <v>6</v>
      </c>
      <c r="T2" s="81" t="s">
        <v>243</v>
      </c>
      <c r="U2" s="81" t="s">
        <v>93</v>
      </c>
      <c r="V2" s="81" t="s">
        <v>11</v>
      </c>
      <c r="W2" s="81" t="s">
        <v>7</v>
      </c>
      <c r="X2" s="81" t="s">
        <v>1</v>
      </c>
      <c r="Y2" s="13" t="s">
        <v>316</v>
      </c>
      <c r="Z2" s="13" t="s">
        <v>120</v>
      </c>
      <c r="AA2" s="13" t="s">
        <v>114</v>
      </c>
      <c r="AB2" s="13" t="s">
        <v>0</v>
      </c>
      <c r="AC2" s="13" t="s">
        <v>17</v>
      </c>
      <c r="AD2" s="13" t="s">
        <v>354</v>
      </c>
      <c r="AE2" s="13" t="s">
        <v>353</v>
      </c>
      <c r="AF2" s="13" t="s">
        <v>8</v>
      </c>
      <c r="AG2" s="13" t="s">
        <v>13</v>
      </c>
      <c r="AH2" s="13" t="s">
        <v>24</v>
      </c>
      <c r="AI2" s="13" t="s">
        <v>14</v>
      </c>
      <c r="AJ2" s="13" t="s">
        <v>23</v>
      </c>
      <c r="AK2" s="13" t="s">
        <v>41</v>
      </c>
      <c r="AL2" s="13" t="s">
        <v>42</v>
      </c>
      <c r="AM2" s="13" t="s">
        <v>105</v>
      </c>
      <c r="AN2" s="13" t="s">
        <v>12</v>
      </c>
      <c r="AO2" s="13" t="s">
        <v>9</v>
      </c>
      <c r="AP2" s="13" t="s">
        <v>15</v>
      </c>
      <c r="AQ2" s="13" t="s">
        <v>16</v>
      </c>
      <c r="AR2" s="13" t="s">
        <v>35</v>
      </c>
      <c r="AS2" s="2" t="s">
        <v>314</v>
      </c>
      <c r="AT2" s="13" t="s">
        <v>2</v>
      </c>
      <c r="AU2" s="79" t="s">
        <v>226</v>
      </c>
      <c r="AV2" s="72" t="s">
        <v>247</v>
      </c>
      <c r="AW2" s="14" t="s">
        <v>246</v>
      </c>
      <c r="AX2" s="2" t="s">
        <v>118</v>
      </c>
      <c r="AY2" s="101" t="s">
        <v>286</v>
      </c>
      <c r="AZ2" s="101" t="s">
        <v>302</v>
      </c>
      <c r="BA2" s="101" t="s">
        <v>310</v>
      </c>
      <c r="BB2" s="101" t="s">
        <v>311</v>
      </c>
      <c r="BC2" s="2" t="s">
        <v>270</v>
      </c>
      <c r="BD2" s="2" t="s">
        <v>271</v>
      </c>
      <c r="BE2" s="2" t="s">
        <v>272</v>
      </c>
      <c r="BF2" s="2" t="s">
        <v>273</v>
      </c>
      <c r="BG2" s="2" t="s">
        <v>274</v>
      </c>
    </row>
    <row r="3" spans="1:59" s="11" customFormat="1" ht="12.75" x14ac:dyDescent="0.25">
      <c r="A3" s="8"/>
      <c r="B3" s="8"/>
      <c r="C3" s="8"/>
      <c r="D3" s="8"/>
      <c r="E3" s="8"/>
      <c r="F3" s="9" t="str">
        <f t="shared" ref="F3:F34" si="0">Q3&amp;" "&amp;R3&amp;", "&amp;S3&amp;", PL.: "&amp;T3&amp;", CH.: "&amp;TRIM(U3)
&amp;IF(E3="",""," (Ref.: "&amp;E3&amp;")")</f>
        <v xml:space="preserve"> , , PL.: , CH.: </v>
      </c>
      <c r="G3" s="25"/>
      <c r="H3" s="25"/>
      <c r="I3" s="25"/>
      <c r="J3" s="25"/>
      <c r="K3" s="24"/>
      <c r="L3" s="24"/>
      <c r="M3" s="8"/>
      <c r="N3" s="8"/>
      <c r="O3" s="75"/>
      <c r="P3" s="75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16"/>
      <c r="AE3" s="16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9"/>
      <c r="AV3" s="9"/>
      <c r="AW3" s="8"/>
      <c r="AX3" s="25"/>
      <c r="AY3" s="25"/>
      <c r="AZ3" s="25"/>
      <c r="BA3" s="24"/>
      <c r="BB3" s="24"/>
      <c r="BC3" s="25"/>
      <c r="BD3" s="25"/>
      <c r="BE3" s="25"/>
      <c r="BF3" s="25"/>
      <c r="BG3" s="25"/>
    </row>
    <row r="4" spans="1:59" s="11" customFormat="1" ht="12.75" customHeight="1" x14ac:dyDescent="0.25">
      <c r="A4" s="8"/>
      <c r="B4" s="8"/>
      <c r="C4" s="8"/>
      <c r="D4" s="8"/>
      <c r="E4" s="8"/>
      <c r="F4" s="9" t="str">
        <f t="shared" si="0"/>
        <v xml:space="preserve"> , , PL.: , CH.: </v>
      </c>
      <c r="G4" s="25"/>
      <c r="H4" s="25"/>
      <c r="I4" s="25"/>
      <c r="J4" s="10"/>
      <c r="K4" s="24"/>
      <c r="L4" s="8"/>
      <c r="M4" s="8"/>
      <c r="N4" s="8"/>
      <c r="O4" s="75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16"/>
      <c r="AE4" s="16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9"/>
      <c r="AV4" s="9"/>
      <c r="AW4" s="8"/>
      <c r="AX4" s="10"/>
      <c r="AY4" s="25"/>
      <c r="AZ4" s="25"/>
      <c r="BA4" s="24"/>
      <c r="BB4" s="24"/>
      <c r="BC4" s="10"/>
      <c r="BD4" s="10"/>
      <c r="BE4" s="10"/>
      <c r="BF4" s="10"/>
      <c r="BG4" s="10"/>
    </row>
    <row r="5" spans="1:59" s="11" customFormat="1" ht="12.75" customHeight="1" x14ac:dyDescent="0.25">
      <c r="A5" s="8"/>
      <c r="B5" s="8"/>
      <c r="C5" s="8"/>
      <c r="D5" s="8"/>
      <c r="E5" s="8"/>
      <c r="F5" s="9" t="str">
        <f t="shared" si="0"/>
        <v xml:space="preserve"> , , PL.: , CH.: </v>
      </c>
      <c r="G5" s="25"/>
      <c r="H5" s="25"/>
      <c r="I5" s="25"/>
      <c r="J5" s="10"/>
      <c r="K5" s="24"/>
      <c r="L5" s="10"/>
      <c r="M5" s="8"/>
      <c r="N5" s="8"/>
      <c r="O5" s="75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16"/>
      <c r="AE5" s="16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9"/>
      <c r="AV5" s="9"/>
      <c r="AW5" s="8"/>
      <c r="AX5" s="10"/>
      <c r="AY5" s="25"/>
      <c r="AZ5" s="25"/>
      <c r="BA5" s="10"/>
      <c r="BB5" s="10"/>
      <c r="BC5" s="10"/>
      <c r="BD5" s="10"/>
      <c r="BE5" s="10"/>
      <c r="BF5" s="10"/>
      <c r="BG5" s="10"/>
    </row>
    <row r="6" spans="1:59" s="11" customFormat="1" ht="12.75" customHeight="1" x14ac:dyDescent="0.25">
      <c r="A6" s="8"/>
      <c r="B6" s="8"/>
      <c r="C6" s="8"/>
      <c r="D6" s="8"/>
      <c r="E6" s="8"/>
      <c r="F6" s="9" t="str">
        <f t="shared" si="0"/>
        <v xml:space="preserve"> , , PL.: , CH.: </v>
      </c>
      <c r="G6" s="25"/>
      <c r="H6" s="25"/>
      <c r="I6" s="25"/>
      <c r="J6" s="10"/>
      <c r="K6" s="24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16"/>
      <c r="AE6" s="16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9"/>
      <c r="AV6" s="9"/>
      <c r="AW6" s="8"/>
      <c r="AX6" s="10"/>
      <c r="AY6" s="25"/>
      <c r="AZ6" s="25"/>
      <c r="BA6" s="8"/>
      <c r="BB6" s="8"/>
      <c r="BC6" s="10"/>
      <c r="BD6" s="10"/>
      <c r="BE6" s="10"/>
      <c r="BF6" s="10"/>
      <c r="BG6" s="10"/>
    </row>
    <row r="7" spans="1:59" s="1" customFormat="1" ht="12.75" customHeight="1" x14ac:dyDescent="0.25">
      <c r="A7" s="8"/>
      <c r="B7" s="8"/>
      <c r="C7" s="8"/>
      <c r="D7" s="8"/>
      <c r="E7" s="8"/>
      <c r="F7" s="9" t="str">
        <f t="shared" si="0"/>
        <v xml:space="preserve"> , , PL.: , CH.: </v>
      </c>
      <c r="G7" s="25"/>
      <c r="H7" s="26"/>
      <c r="I7" s="25"/>
      <c r="J7" s="3"/>
      <c r="K7" s="26"/>
      <c r="L7" s="3"/>
      <c r="M7" s="8"/>
      <c r="N7" s="8"/>
      <c r="O7" s="75"/>
      <c r="P7" s="75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16"/>
      <c r="AE7" s="16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9"/>
      <c r="AV7" s="9"/>
      <c r="AW7" s="8"/>
      <c r="AX7" s="3"/>
      <c r="AY7" s="25"/>
      <c r="AZ7" s="25"/>
      <c r="BA7" s="3"/>
      <c r="BB7" s="3"/>
      <c r="BC7" s="3"/>
      <c r="BD7" s="3"/>
      <c r="BE7" s="3"/>
      <c r="BF7" s="3"/>
      <c r="BG7" s="3"/>
    </row>
    <row r="8" spans="1:59" s="1" customFormat="1" ht="12.75" customHeight="1" x14ac:dyDescent="0.25">
      <c r="A8" s="8"/>
      <c r="B8" s="8"/>
      <c r="C8" s="8"/>
      <c r="D8" s="8"/>
      <c r="E8" s="8"/>
      <c r="F8" s="9" t="str">
        <f t="shared" si="0"/>
        <v xml:space="preserve"> , , PL.: , CH.: </v>
      </c>
      <c r="G8" s="25"/>
      <c r="H8" s="26"/>
      <c r="I8" s="25"/>
      <c r="J8" s="3"/>
      <c r="K8" s="26"/>
      <c r="L8" s="3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16"/>
      <c r="AE8" s="16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9"/>
      <c r="AV8" s="9"/>
      <c r="AW8" s="8"/>
      <c r="AX8" s="3"/>
      <c r="AY8" s="25"/>
      <c r="AZ8" s="25"/>
      <c r="BA8" s="3"/>
      <c r="BB8" s="3"/>
      <c r="BC8" s="3"/>
      <c r="BD8" s="3"/>
      <c r="BE8" s="3"/>
      <c r="BF8" s="3"/>
      <c r="BG8" s="3"/>
    </row>
    <row r="9" spans="1:59" s="1" customFormat="1" ht="12.75" customHeight="1" x14ac:dyDescent="0.25">
      <c r="A9" s="8"/>
      <c r="B9" s="8"/>
      <c r="C9" s="8"/>
      <c r="D9" s="8"/>
      <c r="E9" s="8"/>
      <c r="F9" s="9" t="str">
        <f t="shared" si="0"/>
        <v xml:space="preserve"> , , PL.: , CH.: </v>
      </c>
      <c r="G9" s="25"/>
      <c r="H9" s="26"/>
      <c r="I9" s="25"/>
      <c r="J9" s="3"/>
      <c r="K9" s="26"/>
      <c r="L9" s="3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16"/>
      <c r="AE9" s="16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9"/>
      <c r="AV9" s="9"/>
      <c r="AW9" s="8"/>
      <c r="AX9" s="3"/>
      <c r="AY9" s="25"/>
      <c r="AZ9" s="25"/>
      <c r="BA9" s="3"/>
      <c r="BB9" s="3"/>
      <c r="BC9" s="3"/>
      <c r="BD9" s="3"/>
      <c r="BE9" s="3"/>
      <c r="BF9" s="3"/>
      <c r="BG9" s="3"/>
    </row>
    <row r="10" spans="1:59" s="1" customFormat="1" ht="12.75" customHeight="1" x14ac:dyDescent="0.25">
      <c r="A10" s="8"/>
      <c r="B10" s="8"/>
      <c r="C10" s="8"/>
      <c r="D10" s="8"/>
      <c r="E10" s="8"/>
      <c r="F10" s="9" t="str">
        <f t="shared" si="0"/>
        <v xml:space="preserve"> , , PL.: , CH.: </v>
      </c>
      <c r="G10" s="25"/>
      <c r="H10" s="26"/>
      <c r="I10" s="25"/>
      <c r="J10" s="3"/>
      <c r="K10" s="26"/>
      <c r="L10" s="3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16"/>
      <c r="AE10" s="16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9"/>
      <c r="AV10" s="9"/>
      <c r="AW10" s="8"/>
      <c r="AX10" s="3"/>
      <c r="AY10" s="25"/>
      <c r="AZ10" s="25"/>
      <c r="BA10" s="3"/>
      <c r="BB10" s="3"/>
      <c r="BC10" s="3"/>
      <c r="BD10" s="3"/>
      <c r="BE10" s="3"/>
      <c r="BF10" s="3"/>
      <c r="BG10" s="3"/>
    </row>
    <row r="11" spans="1:59" s="1" customFormat="1" ht="12.75" x14ac:dyDescent="0.25">
      <c r="A11" s="8"/>
      <c r="B11" s="8"/>
      <c r="C11" s="8"/>
      <c r="D11" s="8"/>
      <c r="E11" s="8"/>
      <c r="F11" s="9" t="str">
        <f t="shared" si="0"/>
        <v xml:space="preserve"> , , PL.: , CH.: </v>
      </c>
      <c r="G11" s="25"/>
      <c r="H11" s="26"/>
      <c r="I11" s="25"/>
      <c r="J11" s="3"/>
      <c r="K11" s="26"/>
      <c r="L11" s="3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16"/>
      <c r="AE11" s="16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9"/>
      <c r="AV11" s="9"/>
      <c r="AW11" s="8"/>
      <c r="AX11" s="3"/>
      <c r="AY11" s="25"/>
      <c r="AZ11" s="25"/>
      <c r="BA11" s="3"/>
      <c r="BB11" s="3"/>
      <c r="BC11" s="3"/>
      <c r="BD11" s="3"/>
      <c r="BE11" s="3"/>
      <c r="BF11" s="3"/>
      <c r="BG11" s="3"/>
    </row>
    <row r="12" spans="1:59" s="1" customFormat="1" ht="12.75" x14ac:dyDescent="0.25">
      <c r="A12" s="8"/>
      <c r="B12" s="8"/>
      <c r="C12" s="8"/>
      <c r="D12" s="8"/>
      <c r="E12" s="8"/>
      <c r="F12" s="9" t="str">
        <f t="shared" si="0"/>
        <v xml:space="preserve"> , , PL.: , CH.: </v>
      </c>
      <c r="G12" s="25"/>
      <c r="H12" s="26"/>
      <c r="I12" s="25"/>
      <c r="J12" s="3"/>
      <c r="K12" s="26"/>
      <c r="L12" s="3"/>
      <c r="M12" s="8"/>
      <c r="N12" s="8"/>
      <c r="O12" s="8"/>
      <c r="P12" s="8"/>
      <c r="Q12" s="8"/>
      <c r="R12" s="8"/>
      <c r="S12" s="8"/>
      <c r="T12" s="8"/>
      <c r="U12" s="8"/>
      <c r="V12" s="16"/>
      <c r="W12" s="8"/>
      <c r="X12" s="8"/>
      <c r="Y12" s="8"/>
      <c r="Z12" s="8"/>
      <c r="AA12" s="8"/>
      <c r="AB12" s="8"/>
      <c r="AC12" s="8"/>
      <c r="AD12" s="16"/>
      <c r="AE12" s="16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9"/>
      <c r="AV12" s="9"/>
      <c r="AW12" s="8"/>
      <c r="AX12" s="3"/>
      <c r="AY12" s="25"/>
      <c r="AZ12" s="25"/>
      <c r="BA12" s="3"/>
      <c r="BB12" s="3"/>
      <c r="BC12" s="3"/>
      <c r="BD12" s="3"/>
      <c r="BE12" s="3"/>
      <c r="BF12" s="3"/>
      <c r="BG12" s="3"/>
    </row>
    <row r="13" spans="1:59" s="1" customFormat="1" ht="12.75" x14ac:dyDescent="0.25">
      <c r="A13" s="8"/>
      <c r="B13" s="8"/>
      <c r="C13" s="8"/>
      <c r="D13" s="8"/>
      <c r="E13" s="8"/>
      <c r="F13" s="9" t="str">
        <f t="shared" si="0"/>
        <v xml:space="preserve"> , , PL.: , CH.: </v>
      </c>
      <c r="G13" s="25"/>
      <c r="H13" s="26"/>
      <c r="I13" s="25"/>
      <c r="J13" s="3"/>
      <c r="K13" s="26"/>
      <c r="L13" s="3"/>
      <c r="M13" s="8"/>
      <c r="N13" s="8"/>
      <c r="O13" s="8"/>
      <c r="P13" s="8"/>
      <c r="Q13" s="8"/>
      <c r="R13" s="8"/>
      <c r="S13" s="8"/>
      <c r="T13" s="8"/>
      <c r="U13" s="8"/>
      <c r="V13" s="16"/>
      <c r="W13" s="8"/>
      <c r="X13" s="8"/>
      <c r="Y13" s="8"/>
      <c r="Z13" s="8"/>
      <c r="AA13" s="8"/>
      <c r="AB13" s="8"/>
      <c r="AC13" s="8"/>
      <c r="AD13" s="16"/>
      <c r="AE13" s="16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9"/>
      <c r="AV13" s="9"/>
      <c r="AW13" s="8"/>
      <c r="AX13" s="3"/>
      <c r="AY13" s="25"/>
      <c r="AZ13" s="25"/>
      <c r="BA13" s="3"/>
      <c r="BB13" s="3"/>
      <c r="BC13" s="3"/>
      <c r="BD13" s="3"/>
      <c r="BE13" s="3"/>
      <c r="BF13" s="3"/>
      <c r="BG13" s="3"/>
    </row>
    <row r="14" spans="1:59" s="1" customFormat="1" ht="12.75" x14ac:dyDescent="0.25">
      <c r="A14" s="8"/>
      <c r="B14" s="8"/>
      <c r="C14" s="8"/>
      <c r="D14" s="8"/>
      <c r="E14" s="8"/>
      <c r="F14" s="9" t="str">
        <f t="shared" si="0"/>
        <v xml:space="preserve"> , , PL.: , CH.: </v>
      </c>
      <c r="G14" s="25"/>
      <c r="H14" s="26"/>
      <c r="I14" s="25"/>
      <c r="J14" s="3"/>
      <c r="K14" s="26"/>
      <c r="L14" s="3"/>
      <c r="M14" s="8"/>
      <c r="N14" s="8"/>
      <c r="O14" s="8"/>
      <c r="P14" s="8"/>
      <c r="Q14" s="8"/>
      <c r="R14" s="8"/>
      <c r="S14" s="8"/>
      <c r="T14" s="8"/>
      <c r="U14" s="8"/>
      <c r="V14" s="16"/>
      <c r="W14" s="8"/>
      <c r="X14" s="8"/>
      <c r="Y14" s="8"/>
      <c r="Z14" s="8"/>
      <c r="AA14" s="8"/>
      <c r="AB14" s="8"/>
      <c r="AC14" s="8"/>
      <c r="AD14" s="16"/>
      <c r="AE14" s="16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9"/>
      <c r="AV14" s="9"/>
      <c r="AW14" s="8"/>
      <c r="AX14" s="3"/>
      <c r="AY14" s="25"/>
      <c r="AZ14" s="25"/>
      <c r="BA14" s="3"/>
      <c r="BB14" s="3"/>
      <c r="BC14" s="3"/>
      <c r="BD14" s="3"/>
      <c r="BE14" s="3"/>
      <c r="BF14" s="3"/>
      <c r="BG14" s="3"/>
    </row>
    <row r="15" spans="1:59" s="1" customFormat="1" ht="12.75" x14ac:dyDescent="0.25">
      <c r="A15" s="8"/>
      <c r="B15" s="8"/>
      <c r="C15" s="8"/>
      <c r="D15" s="8"/>
      <c r="E15" s="8"/>
      <c r="F15" s="9" t="str">
        <f t="shared" si="0"/>
        <v xml:space="preserve"> , , PL.: , CH.: </v>
      </c>
      <c r="G15" s="25"/>
      <c r="H15" s="26"/>
      <c r="I15" s="25"/>
      <c r="J15" s="3"/>
      <c r="K15" s="26"/>
      <c r="L15" s="3"/>
      <c r="M15" s="8"/>
      <c r="N15" s="8"/>
      <c r="O15" s="8"/>
      <c r="P15" s="8"/>
      <c r="Q15" s="8"/>
      <c r="R15" s="8"/>
      <c r="S15" s="8"/>
      <c r="T15" s="8"/>
      <c r="U15" s="16"/>
      <c r="V15" s="16"/>
      <c r="W15" s="8"/>
      <c r="X15" s="8"/>
      <c r="Y15" s="8"/>
      <c r="Z15" s="8"/>
      <c r="AA15" s="8"/>
      <c r="AB15" s="8"/>
      <c r="AC15" s="8"/>
      <c r="AD15" s="16"/>
      <c r="AE15" s="16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9"/>
      <c r="AV15" s="9"/>
      <c r="AW15" s="8"/>
      <c r="AX15" s="3"/>
      <c r="AY15" s="25"/>
      <c r="AZ15" s="25"/>
      <c r="BA15" s="3"/>
      <c r="BB15" s="3"/>
      <c r="BC15" s="3"/>
      <c r="BD15" s="3"/>
      <c r="BE15" s="3"/>
      <c r="BF15" s="3"/>
      <c r="BG15" s="3"/>
    </row>
    <row r="16" spans="1:59" s="1" customFormat="1" ht="12.75" x14ac:dyDescent="0.25">
      <c r="A16" s="8"/>
      <c r="B16" s="8"/>
      <c r="C16" s="8"/>
      <c r="D16" s="8"/>
      <c r="E16" s="8"/>
      <c r="F16" s="9" t="str">
        <f t="shared" si="0"/>
        <v xml:space="preserve"> , , PL.: , CH.: </v>
      </c>
      <c r="G16" s="25"/>
      <c r="H16" s="26"/>
      <c r="I16" s="25"/>
      <c r="J16" s="3"/>
      <c r="K16" s="26"/>
      <c r="L16" s="3"/>
      <c r="M16" s="8"/>
      <c r="N16" s="8"/>
      <c r="O16" s="8"/>
      <c r="P16" s="8"/>
      <c r="Q16" s="8"/>
      <c r="R16" s="8"/>
      <c r="S16" s="8"/>
      <c r="T16" s="8"/>
      <c r="U16" s="16"/>
      <c r="V16" s="16"/>
      <c r="W16" s="8"/>
      <c r="X16" s="8"/>
      <c r="Y16" s="8"/>
      <c r="Z16" s="8"/>
      <c r="AA16" s="8"/>
      <c r="AB16" s="8"/>
      <c r="AC16" s="8"/>
      <c r="AD16" s="16"/>
      <c r="AE16" s="16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9"/>
      <c r="AV16" s="9"/>
      <c r="AW16" s="8"/>
      <c r="AX16" s="3"/>
      <c r="AY16" s="25"/>
      <c r="AZ16" s="25"/>
      <c r="BA16" s="3"/>
      <c r="BB16" s="3"/>
      <c r="BC16" s="3"/>
      <c r="BD16" s="3"/>
      <c r="BE16" s="3"/>
      <c r="BF16" s="3"/>
      <c r="BG16" s="3"/>
    </row>
    <row r="17" spans="1:59" s="1" customFormat="1" ht="12.75" x14ac:dyDescent="0.25">
      <c r="A17" s="8"/>
      <c r="B17" s="8"/>
      <c r="C17" s="8"/>
      <c r="D17" s="8"/>
      <c r="E17" s="8"/>
      <c r="F17" s="9" t="str">
        <f t="shared" si="0"/>
        <v xml:space="preserve"> , , PL.: , CH.: </v>
      </c>
      <c r="G17" s="25"/>
      <c r="H17" s="26"/>
      <c r="I17" s="25"/>
      <c r="J17" s="3"/>
      <c r="K17" s="26"/>
      <c r="L17" s="3"/>
      <c r="M17" s="8"/>
      <c r="N17" s="8"/>
      <c r="O17" s="8"/>
      <c r="P17" s="8"/>
      <c r="Q17" s="8"/>
      <c r="R17" s="8"/>
      <c r="S17" s="8"/>
      <c r="T17" s="8"/>
      <c r="U17" s="16"/>
      <c r="V17" s="16"/>
      <c r="W17" s="8"/>
      <c r="X17" s="8"/>
      <c r="Y17" s="8"/>
      <c r="Z17" s="8"/>
      <c r="AA17" s="8"/>
      <c r="AB17" s="8"/>
      <c r="AC17" s="8"/>
      <c r="AD17" s="16"/>
      <c r="AE17" s="16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9"/>
      <c r="AV17" s="9"/>
      <c r="AW17" s="8"/>
      <c r="AX17" s="3"/>
      <c r="AY17" s="25"/>
      <c r="AZ17" s="25"/>
      <c r="BA17" s="3"/>
      <c r="BB17" s="3"/>
      <c r="BC17" s="3"/>
      <c r="BD17" s="3"/>
      <c r="BE17" s="3"/>
      <c r="BF17" s="3"/>
      <c r="BG17" s="3"/>
    </row>
    <row r="18" spans="1:59" s="1" customFormat="1" ht="12.75" x14ac:dyDescent="0.25">
      <c r="A18" s="8"/>
      <c r="B18" s="8"/>
      <c r="C18" s="8"/>
      <c r="D18" s="8"/>
      <c r="E18" s="8"/>
      <c r="F18" s="9" t="str">
        <f t="shared" si="0"/>
        <v xml:space="preserve"> , , PL.: , CH.: </v>
      </c>
      <c r="G18" s="26"/>
      <c r="H18" s="26"/>
      <c r="I18" s="26"/>
      <c r="J18" s="3"/>
      <c r="K18" s="26"/>
      <c r="L18" s="3"/>
      <c r="M18" s="8"/>
      <c r="N18" s="8"/>
      <c r="O18" s="8"/>
      <c r="P18" s="8"/>
      <c r="Q18" s="8"/>
      <c r="R18" s="8"/>
      <c r="S18" s="8"/>
      <c r="T18" s="8"/>
      <c r="U18" s="16"/>
      <c r="V18" s="16"/>
      <c r="W18" s="8"/>
      <c r="X18" s="8"/>
      <c r="Y18" s="8"/>
      <c r="Z18" s="8"/>
      <c r="AA18" s="8"/>
      <c r="AB18" s="8"/>
      <c r="AC18" s="8"/>
      <c r="AD18" s="16"/>
      <c r="AE18" s="16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9"/>
      <c r="AV18" s="9"/>
      <c r="AW18" s="8"/>
      <c r="AX18" s="3"/>
      <c r="AY18" s="25"/>
      <c r="AZ18" s="25"/>
      <c r="BA18" s="3"/>
      <c r="BB18" s="3"/>
      <c r="BC18" s="3"/>
      <c r="BD18" s="3"/>
      <c r="BE18" s="3"/>
      <c r="BF18" s="3"/>
      <c r="BG18" s="3"/>
    </row>
    <row r="19" spans="1:59" s="1" customFormat="1" ht="12.75" x14ac:dyDescent="0.25">
      <c r="A19" s="8"/>
      <c r="B19" s="8"/>
      <c r="C19" s="8"/>
      <c r="D19" s="8"/>
      <c r="E19" s="8"/>
      <c r="F19" s="9" t="str">
        <f t="shared" si="0"/>
        <v xml:space="preserve"> , , PL.: , CH.: </v>
      </c>
      <c r="G19" s="26"/>
      <c r="H19" s="26"/>
      <c r="I19" s="26"/>
      <c r="J19" s="3"/>
      <c r="K19" s="26"/>
      <c r="L19" s="3"/>
      <c r="M19" s="8"/>
      <c r="N19" s="8"/>
      <c r="O19" s="8"/>
      <c r="P19" s="8"/>
      <c r="Q19" s="8"/>
      <c r="R19" s="8"/>
      <c r="S19" s="8"/>
      <c r="T19" s="8"/>
      <c r="U19" s="16"/>
      <c r="V19" s="16"/>
      <c r="W19" s="8"/>
      <c r="X19" s="8"/>
      <c r="Y19" s="8"/>
      <c r="Z19" s="8"/>
      <c r="AA19" s="8"/>
      <c r="AB19" s="8"/>
      <c r="AC19" s="8"/>
      <c r="AD19" s="16"/>
      <c r="AE19" s="16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9"/>
      <c r="AV19" s="9"/>
      <c r="AW19" s="8"/>
      <c r="AX19" s="3"/>
      <c r="AY19" s="25"/>
      <c r="AZ19" s="25"/>
      <c r="BA19" s="3"/>
      <c r="BB19" s="3"/>
      <c r="BC19" s="3"/>
      <c r="BD19" s="3"/>
      <c r="BE19" s="3"/>
      <c r="BF19" s="3"/>
      <c r="BG19" s="3"/>
    </row>
    <row r="20" spans="1:59" s="1" customFormat="1" ht="12.75" x14ac:dyDescent="0.25">
      <c r="A20" s="8"/>
      <c r="B20" s="8"/>
      <c r="C20" s="8"/>
      <c r="D20" s="8"/>
      <c r="E20" s="8"/>
      <c r="F20" s="9" t="str">
        <f t="shared" si="0"/>
        <v xml:space="preserve"> , , PL.: , CH.: </v>
      </c>
      <c r="G20" s="26"/>
      <c r="H20" s="26"/>
      <c r="I20" s="26"/>
      <c r="J20" s="3"/>
      <c r="K20" s="26"/>
      <c r="L20" s="3"/>
      <c r="M20" s="8"/>
      <c r="N20" s="8"/>
      <c r="O20" s="8"/>
      <c r="P20" s="8"/>
      <c r="Q20" s="8"/>
      <c r="R20" s="8"/>
      <c r="S20" s="8"/>
      <c r="T20" s="8"/>
      <c r="U20" s="16"/>
      <c r="V20" s="16"/>
      <c r="W20" s="8"/>
      <c r="X20" s="8"/>
      <c r="Y20" s="8"/>
      <c r="Z20" s="8"/>
      <c r="AA20" s="8"/>
      <c r="AB20" s="8"/>
      <c r="AC20" s="8"/>
      <c r="AD20" s="16"/>
      <c r="AE20" s="16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9"/>
      <c r="AV20" s="9"/>
      <c r="AW20" s="8"/>
      <c r="AX20" s="3"/>
      <c r="AY20" s="25"/>
      <c r="AZ20" s="25"/>
      <c r="BA20" s="3"/>
      <c r="BB20" s="3"/>
      <c r="BC20" s="3"/>
      <c r="BD20" s="3"/>
      <c r="BE20" s="3"/>
      <c r="BF20" s="3"/>
      <c r="BG20" s="3"/>
    </row>
    <row r="21" spans="1:59" s="1" customFormat="1" ht="12.75" x14ac:dyDescent="0.25">
      <c r="A21" s="8"/>
      <c r="B21" s="8"/>
      <c r="C21" s="8"/>
      <c r="D21" s="8"/>
      <c r="E21" s="8"/>
      <c r="F21" s="9" t="str">
        <f t="shared" si="0"/>
        <v xml:space="preserve"> , , PL.: , CH.: </v>
      </c>
      <c r="G21" s="26"/>
      <c r="H21" s="26"/>
      <c r="I21" s="26"/>
      <c r="J21" s="3"/>
      <c r="K21" s="26"/>
      <c r="L21" s="3"/>
      <c r="M21" s="8"/>
      <c r="N21" s="8"/>
      <c r="O21" s="8"/>
      <c r="P21" s="8"/>
      <c r="Q21" s="8"/>
      <c r="R21" s="8"/>
      <c r="S21" s="8"/>
      <c r="T21" s="8"/>
      <c r="U21" s="16"/>
      <c r="V21" s="16"/>
      <c r="W21" s="8"/>
      <c r="X21" s="8"/>
      <c r="Y21" s="8"/>
      <c r="Z21" s="8"/>
      <c r="AA21" s="8"/>
      <c r="AB21" s="8"/>
      <c r="AC21" s="8"/>
      <c r="AD21" s="16"/>
      <c r="AE21" s="16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9"/>
      <c r="AV21" s="9"/>
      <c r="AW21" s="8"/>
      <c r="AX21" s="3"/>
      <c r="AY21" s="25"/>
      <c r="AZ21" s="25"/>
      <c r="BA21" s="3"/>
      <c r="BB21" s="3"/>
      <c r="BC21" s="3"/>
      <c r="BD21" s="3"/>
      <c r="BE21" s="3"/>
      <c r="BF21" s="3"/>
      <c r="BG21" s="3"/>
    </row>
    <row r="22" spans="1:59" s="1" customFormat="1" ht="12.75" x14ac:dyDescent="0.25">
      <c r="A22" s="8"/>
      <c r="B22" s="8"/>
      <c r="C22" s="8"/>
      <c r="D22" s="8"/>
      <c r="E22" s="8"/>
      <c r="F22" s="9" t="str">
        <f t="shared" si="0"/>
        <v xml:space="preserve"> , , PL.: , CH.: </v>
      </c>
      <c r="G22" s="26"/>
      <c r="H22" s="26"/>
      <c r="I22" s="26"/>
      <c r="J22" s="3"/>
      <c r="K22" s="26"/>
      <c r="L22" s="3"/>
      <c r="M22" s="8"/>
      <c r="N22" s="8"/>
      <c r="O22" s="8"/>
      <c r="P22" s="8"/>
      <c r="Q22" s="8"/>
      <c r="R22" s="8"/>
      <c r="S22" s="8"/>
      <c r="T22" s="8"/>
      <c r="U22" s="16"/>
      <c r="V22" s="16"/>
      <c r="W22" s="8"/>
      <c r="X22" s="8"/>
      <c r="Y22" s="8"/>
      <c r="Z22" s="8"/>
      <c r="AA22" s="8"/>
      <c r="AB22" s="8"/>
      <c r="AC22" s="8"/>
      <c r="AD22" s="16"/>
      <c r="AE22" s="16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9"/>
      <c r="AV22" s="9"/>
      <c r="AW22" s="8"/>
      <c r="AX22" s="3"/>
      <c r="AY22" s="25"/>
      <c r="AZ22" s="25"/>
      <c r="BA22" s="3"/>
      <c r="BB22" s="3"/>
      <c r="BC22" s="3"/>
      <c r="BD22" s="3"/>
      <c r="BE22" s="3"/>
      <c r="BF22" s="3"/>
      <c r="BG22" s="3"/>
    </row>
    <row r="23" spans="1:59" s="1" customFormat="1" ht="12.75" x14ac:dyDescent="0.25">
      <c r="A23" s="8"/>
      <c r="B23" s="8"/>
      <c r="C23" s="8"/>
      <c r="D23" s="8"/>
      <c r="E23" s="8"/>
      <c r="F23" s="9" t="str">
        <f t="shared" si="0"/>
        <v xml:space="preserve"> , , PL.: , CH.: </v>
      </c>
      <c r="G23" s="26"/>
      <c r="H23" s="26"/>
      <c r="I23" s="26"/>
      <c r="J23" s="3"/>
      <c r="K23" s="26"/>
      <c r="L23" s="3"/>
      <c r="M23" s="8"/>
      <c r="N23" s="8"/>
      <c r="O23" s="8"/>
      <c r="P23" s="8"/>
      <c r="Q23" s="8"/>
      <c r="R23" s="8"/>
      <c r="S23" s="8"/>
      <c r="T23" s="8"/>
      <c r="U23" s="16"/>
      <c r="V23" s="16"/>
      <c r="W23" s="8"/>
      <c r="X23" s="8"/>
      <c r="Y23" s="8"/>
      <c r="Z23" s="8"/>
      <c r="AA23" s="8"/>
      <c r="AB23" s="8"/>
      <c r="AC23" s="8"/>
      <c r="AD23" s="16"/>
      <c r="AE23" s="16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9"/>
      <c r="AV23" s="9"/>
      <c r="AW23" s="8"/>
      <c r="AX23" s="3"/>
      <c r="AY23" s="25"/>
      <c r="AZ23" s="25"/>
      <c r="BA23" s="3"/>
      <c r="BB23" s="3"/>
      <c r="BC23" s="3"/>
      <c r="BD23" s="3"/>
      <c r="BE23" s="3"/>
      <c r="BF23" s="3"/>
      <c r="BG23" s="3"/>
    </row>
    <row r="24" spans="1:59" s="1" customFormat="1" ht="12.75" x14ac:dyDescent="0.25">
      <c r="A24" s="8"/>
      <c r="B24" s="8"/>
      <c r="C24" s="8"/>
      <c r="D24" s="8"/>
      <c r="E24" s="8"/>
      <c r="F24" s="9" t="str">
        <f t="shared" si="0"/>
        <v xml:space="preserve"> , , PL.: , CH.: </v>
      </c>
      <c r="G24" s="26"/>
      <c r="H24" s="26"/>
      <c r="I24" s="26"/>
      <c r="J24" s="3"/>
      <c r="K24" s="26"/>
      <c r="L24" s="3"/>
      <c r="M24" s="8"/>
      <c r="N24" s="8"/>
      <c r="O24" s="8"/>
      <c r="P24" s="8"/>
      <c r="Q24" s="8"/>
      <c r="R24" s="8"/>
      <c r="S24" s="8"/>
      <c r="T24" s="8"/>
      <c r="U24" s="16"/>
      <c r="V24" s="16"/>
      <c r="W24" s="8"/>
      <c r="X24" s="8"/>
      <c r="Y24" s="8"/>
      <c r="Z24" s="8"/>
      <c r="AA24" s="8"/>
      <c r="AB24" s="8"/>
      <c r="AC24" s="8"/>
      <c r="AD24" s="16"/>
      <c r="AE24" s="16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9"/>
      <c r="AV24" s="9"/>
      <c r="AW24" s="8"/>
      <c r="AX24" s="3"/>
      <c r="AY24" s="25"/>
      <c r="AZ24" s="25"/>
      <c r="BA24" s="3"/>
      <c r="BB24" s="3"/>
      <c r="BC24" s="3"/>
      <c r="BD24" s="3"/>
      <c r="BE24" s="3"/>
      <c r="BF24" s="3"/>
      <c r="BG24" s="3"/>
    </row>
    <row r="25" spans="1:59" s="1" customFormat="1" ht="12.75" x14ac:dyDescent="0.25">
      <c r="A25" s="8"/>
      <c r="B25" s="8"/>
      <c r="C25" s="8"/>
      <c r="D25" s="8"/>
      <c r="E25" s="8"/>
      <c r="F25" s="9" t="str">
        <f t="shared" si="0"/>
        <v xml:space="preserve"> , , PL.: , CH.: </v>
      </c>
      <c r="G25" s="26"/>
      <c r="H25" s="26"/>
      <c r="I25" s="26"/>
      <c r="J25" s="3"/>
      <c r="K25" s="26"/>
      <c r="L25" s="3"/>
      <c r="M25" s="8"/>
      <c r="N25" s="8"/>
      <c r="O25" s="8"/>
      <c r="P25" s="8"/>
      <c r="Q25" s="8"/>
      <c r="R25" s="8"/>
      <c r="S25" s="8"/>
      <c r="T25" s="8"/>
      <c r="U25" s="16"/>
      <c r="V25" s="16"/>
      <c r="W25" s="8"/>
      <c r="X25" s="8"/>
      <c r="Y25" s="8"/>
      <c r="Z25" s="8"/>
      <c r="AA25" s="8"/>
      <c r="AB25" s="8"/>
      <c r="AC25" s="8"/>
      <c r="AD25" s="16"/>
      <c r="AE25" s="16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9"/>
      <c r="AV25" s="9"/>
      <c r="AW25" s="8"/>
      <c r="AX25" s="3"/>
      <c r="AY25" s="25"/>
      <c r="AZ25" s="25"/>
      <c r="BA25" s="3"/>
      <c r="BB25" s="3"/>
      <c r="BC25" s="3"/>
      <c r="BD25" s="3"/>
      <c r="BE25" s="3"/>
      <c r="BF25" s="3"/>
      <c r="BG25" s="3"/>
    </row>
    <row r="26" spans="1:59" s="1" customFormat="1" ht="12.75" x14ac:dyDescent="0.25">
      <c r="A26" s="8"/>
      <c r="B26" s="8"/>
      <c r="C26" s="8"/>
      <c r="D26" s="8"/>
      <c r="E26" s="8"/>
      <c r="F26" s="9" t="str">
        <f t="shared" si="0"/>
        <v xml:space="preserve"> , , PL.: , CH.: </v>
      </c>
      <c r="G26" s="26"/>
      <c r="H26" s="26"/>
      <c r="I26" s="26"/>
      <c r="J26" s="3"/>
      <c r="K26" s="26"/>
      <c r="L26" s="3"/>
      <c r="M26" s="8"/>
      <c r="N26" s="8"/>
      <c r="O26" s="8"/>
      <c r="P26" s="8"/>
      <c r="Q26" s="8"/>
      <c r="R26" s="8"/>
      <c r="S26" s="8"/>
      <c r="T26" s="8"/>
      <c r="U26" s="16"/>
      <c r="V26" s="16"/>
      <c r="W26" s="8"/>
      <c r="X26" s="8"/>
      <c r="Y26" s="8"/>
      <c r="Z26" s="8"/>
      <c r="AA26" s="8"/>
      <c r="AB26" s="8"/>
      <c r="AC26" s="8"/>
      <c r="AD26" s="16"/>
      <c r="AE26" s="16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9"/>
      <c r="AV26" s="9"/>
      <c r="AW26" s="8"/>
      <c r="AX26" s="3"/>
      <c r="AY26" s="25"/>
      <c r="AZ26" s="25"/>
      <c r="BA26" s="3"/>
      <c r="BB26" s="3"/>
      <c r="BC26" s="3"/>
      <c r="BD26" s="3"/>
      <c r="BE26" s="3"/>
      <c r="BF26" s="3"/>
      <c r="BG26" s="3"/>
    </row>
    <row r="27" spans="1:59" s="1" customFormat="1" ht="12.75" x14ac:dyDescent="0.25">
      <c r="A27" s="8"/>
      <c r="B27" s="8"/>
      <c r="C27" s="8"/>
      <c r="D27" s="8"/>
      <c r="E27" s="8"/>
      <c r="F27" s="9" t="str">
        <f t="shared" si="0"/>
        <v xml:space="preserve"> , , PL.: , CH.: </v>
      </c>
      <c r="G27" s="26"/>
      <c r="H27" s="26"/>
      <c r="I27" s="26"/>
      <c r="J27" s="3"/>
      <c r="K27" s="26"/>
      <c r="L27" s="3"/>
      <c r="M27" s="8"/>
      <c r="N27" s="8"/>
      <c r="O27" s="8"/>
      <c r="P27" s="8"/>
      <c r="Q27" s="8"/>
      <c r="R27" s="8"/>
      <c r="S27" s="8"/>
      <c r="T27" s="8"/>
      <c r="U27" s="16"/>
      <c r="V27" s="16"/>
      <c r="W27" s="8"/>
      <c r="X27" s="8"/>
      <c r="Y27" s="8"/>
      <c r="Z27" s="8"/>
      <c r="AA27" s="8"/>
      <c r="AB27" s="8"/>
      <c r="AC27" s="8"/>
      <c r="AD27" s="16"/>
      <c r="AE27" s="16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9"/>
      <c r="AV27" s="9"/>
      <c r="AW27" s="8"/>
      <c r="AX27" s="3"/>
      <c r="AY27" s="25"/>
      <c r="AZ27" s="25"/>
      <c r="BA27" s="3"/>
      <c r="BB27" s="3"/>
      <c r="BC27" s="3"/>
      <c r="BD27" s="3"/>
      <c r="BE27" s="3"/>
      <c r="BF27" s="3"/>
      <c r="BG27" s="3"/>
    </row>
    <row r="28" spans="1:59" s="1" customFormat="1" ht="12.75" x14ac:dyDescent="0.25">
      <c r="A28" s="8"/>
      <c r="B28" s="8"/>
      <c r="C28" s="8"/>
      <c r="D28" s="8"/>
      <c r="E28" s="8"/>
      <c r="F28" s="9" t="str">
        <f t="shared" si="0"/>
        <v xml:space="preserve"> , , PL.: , CH.: </v>
      </c>
      <c r="G28" s="26"/>
      <c r="H28" s="26"/>
      <c r="I28" s="26"/>
      <c r="J28" s="3"/>
      <c r="K28" s="26"/>
      <c r="L28" s="3"/>
      <c r="M28" s="8"/>
      <c r="N28" s="8"/>
      <c r="O28" s="8"/>
      <c r="P28" s="8"/>
      <c r="Q28" s="8"/>
      <c r="R28" s="8"/>
      <c r="S28" s="8"/>
      <c r="T28" s="8"/>
      <c r="U28" s="16"/>
      <c r="V28" s="16"/>
      <c r="W28" s="8"/>
      <c r="X28" s="8"/>
      <c r="Y28" s="8"/>
      <c r="Z28" s="8"/>
      <c r="AA28" s="8"/>
      <c r="AB28" s="8"/>
      <c r="AC28" s="8"/>
      <c r="AD28" s="16"/>
      <c r="AE28" s="16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9"/>
      <c r="AV28" s="9"/>
      <c r="AW28" s="8"/>
      <c r="AX28" s="3"/>
      <c r="AY28" s="25"/>
      <c r="AZ28" s="25"/>
      <c r="BA28" s="3"/>
      <c r="BB28" s="3"/>
      <c r="BC28" s="3"/>
      <c r="BD28" s="3"/>
      <c r="BE28" s="3"/>
      <c r="BF28" s="3"/>
      <c r="BG28" s="3"/>
    </row>
    <row r="29" spans="1:59" s="1" customFormat="1" ht="12.75" x14ac:dyDescent="0.25">
      <c r="A29" s="8"/>
      <c r="B29" s="8"/>
      <c r="C29" s="8"/>
      <c r="D29" s="8"/>
      <c r="E29" s="8"/>
      <c r="F29" s="9" t="str">
        <f t="shared" si="0"/>
        <v xml:space="preserve"> , , PL.: , CH.: </v>
      </c>
      <c r="G29" s="26"/>
      <c r="H29" s="26"/>
      <c r="I29" s="26"/>
      <c r="J29" s="3"/>
      <c r="K29" s="26"/>
      <c r="L29" s="3"/>
      <c r="M29" s="8"/>
      <c r="N29" s="8"/>
      <c r="O29" s="8"/>
      <c r="P29" s="8"/>
      <c r="Q29" s="8"/>
      <c r="R29" s="8"/>
      <c r="S29" s="8"/>
      <c r="T29" s="8"/>
      <c r="U29" s="16"/>
      <c r="V29" s="16"/>
      <c r="W29" s="8"/>
      <c r="X29" s="8"/>
      <c r="Y29" s="8"/>
      <c r="Z29" s="8"/>
      <c r="AA29" s="8"/>
      <c r="AB29" s="8"/>
      <c r="AC29" s="8"/>
      <c r="AD29" s="16"/>
      <c r="AE29" s="16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9"/>
      <c r="AV29" s="9"/>
      <c r="AW29" s="8"/>
      <c r="AX29" s="3"/>
      <c r="AY29" s="25"/>
      <c r="AZ29" s="25"/>
      <c r="BA29" s="3"/>
      <c r="BB29" s="3"/>
      <c r="BC29" s="3"/>
      <c r="BD29" s="3"/>
      <c r="BE29" s="3"/>
      <c r="BF29" s="3"/>
      <c r="BG29" s="3"/>
    </row>
    <row r="30" spans="1:59" s="1" customFormat="1" ht="12.75" x14ac:dyDescent="0.25">
      <c r="A30" s="8"/>
      <c r="B30" s="8"/>
      <c r="C30" s="8"/>
      <c r="D30" s="8"/>
      <c r="E30" s="8"/>
      <c r="F30" s="9" t="str">
        <f t="shared" si="0"/>
        <v xml:space="preserve"> , , PL.: , CH.: </v>
      </c>
      <c r="G30" s="26"/>
      <c r="H30" s="26"/>
      <c r="I30" s="26"/>
      <c r="J30" s="3"/>
      <c r="K30" s="26"/>
      <c r="L30" s="3"/>
      <c r="M30" s="8"/>
      <c r="N30" s="8"/>
      <c r="O30" s="8"/>
      <c r="P30" s="8"/>
      <c r="Q30" s="8"/>
      <c r="R30" s="8"/>
      <c r="S30" s="8"/>
      <c r="T30" s="8"/>
      <c r="U30" s="16"/>
      <c r="V30" s="16"/>
      <c r="W30" s="8"/>
      <c r="X30" s="8"/>
      <c r="Y30" s="8"/>
      <c r="Z30" s="8"/>
      <c r="AA30" s="8"/>
      <c r="AB30" s="8"/>
      <c r="AC30" s="8"/>
      <c r="AD30" s="16"/>
      <c r="AE30" s="16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9"/>
      <c r="AV30" s="9"/>
      <c r="AW30" s="8"/>
      <c r="AX30" s="3"/>
      <c r="AY30" s="25"/>
      <c r="AZ30" s="25"/>
      <c r="BA30" s="3"/>
      <c r="BB30" s="3"/>
      <c r="BC30" s="3"/>
      <c r="BD30" s="3"/>
      <c r="BE30" s="3"/>
      <c r="BF30" s="3"/>
      <c r="BG30" s="3"/>
    </row>
    <row r="31" spans="1:59" s="1" customFormat="1" ht="12.75" x14ac:dyDescent="0.25">
      <c r="A31" s="8"/>
      <c r="B31" s="8"/>
      <c r="C31" s="8"/>
      <c r="D31" s="8"/>
      <c r="E31" s="8"/>
      <c r="F31" s="9" t="str">
        <f t="shared" si="0"/>
        <v xml:space="preserve"> , , PL.: , CH.: </v>
      </c>
      <c r="G31" s="26"/>
      <c r="H31" s="26"/>
      <c r="I31" s="26"/>
      <c r="J31" s="3"/>
      <c r="K31" s="26"/>
      <c r="L31" s="3"/>
      <c r="M31" s="8"/>
      <c r="N31" s="8"/>
      <c r="O31" s="8"/>
      <c r="P31" s="8"/>
      <c r="Q31" s="8"/>
      <c r="R31" s="8"/>
      <c r="S31" s="8"/>
      <c r="T31" s="8"/>
      <c r="U31" s="16"/>
      <c r="V31" s="16"/>
      <c r="W31" s="8"/>
      <c r="X31" s="8"/>
      <c r="Y31" s="8"/>
      <c r="Z31" s="8"/>
      <c r="AA31" s="8"/>
      <c r="AB31" s="8"/>
      <c r="AC31" s="8"/>
      <c r="AD31" s="16"/>
      <c r="AE31" s="16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9"/>
      <c r="AV31" s="9"/>
      <c r="AW31" s="8"/>
      <c r="AX31" s="3"/>
      <c r="AY31" s="25"/>
      <c r="AZ31" s="25"/>
      <c r="BA31" s="3"/>
      <c r="BB31" s="3"/>
      <c r="BC31" s="3"/>
      <c r="BD31" s="3"/>
      <c r="BE31" s="3"/>
      <c r="BF31" s="3"/>
      <c r="BG31" s="3"/>
    </row>
    <row r="32" spans="1:59" s="1" customFormat="1" ht="12.75" x14ac:dyDescent="0.25">
      <c r="A32" s="8"/>
      <c r="B32" s="8"/>
      <c r="C32" s="8"/>
      <c r="D32" s="8"/>
      <c r="E32" s="8"/>
      <c r="F32" s="9" t="str">
        <f t="shared" si="0"/>
        <v xml:space="preserve"> , , PL.: , CH.: </v>
      </c>
      <c r="G32" s="26"/>
      <c r="H32" s="26"/>
      <c r="I32" s="26"/>
      <c r="J32" s="3"/>
      <c r="K32" s="26"/>
      <c r="L32" s="3"/>
      <c r="M32" s="8"/>
      <c r="N32" s="8"/>
      <c r="O32" s="8"/>
      <c r="P32" s="8"/>
      <c r="Q32" s="8"/>
      <c r="R32" s="8"/>
      <c r="S32" s="8"/>
      <c r="T32" s="8"/>
      <c r="U32" s="16"/>
      <c r="V32" s="16"/>
      <c r="W32" s="8"/>
      <c r="X32" s="8"/>
      <c r="Y32" s="8"/>
      <c r="Z32" s="8"/>
      <c r="AA32" s="8"/>
      <c r="AB32" s="8"/>
      <c r="AC32" s="8"/>
      <c r="AD32" s="16"/>
      <c r="AE32" s="16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9"/>
      <c r="AV32" s="9"/>
      <c r="AW32" s="8"/>
      <c r="AX32" s="3"/>
      <c r="AY32" s="25"/>
      <c r="AZ32" s="25"/>
      <c r="BA32" s="3"/>
      <c r="BB32" s="3"/>
      <c r="BC32" s="3"/>
      <c r="BD32" s="3"/>
      <c r="BE32" s="3"/>
      <c r="BF32" s="3"/>
      <c r="BG32" s="3"/>
    </row>
    <row r="33" spans="1:59" s="1" customFormat="1" ht="12.75" x14ac:dyDescent="0.25">
      <c r="A33" s="8"/>
      <c r="B33" s="8"/>
      <c r="C33" s="8"/>
      <c r="D33" s="8"/>
      <c r="E33" s="8"/>
      <c r="F33" s="9" t="str">
        <f t="shared" si="0"/>
        <v xml:space="preserve"> , , PL.: , CH.: </v>
      </c>
      <c r="G33" s="26"/>
      <c r="H33" s="26"/>
      <c r="I33" s="26"/>
      <c r="J33" s="3"/>
      <c r="K33" s="26"/>
      <c r="L33" s="3"/>
      <c r="M33" s="8"/>
      <c r="N33" s="8"/>
      <c r="O33" s="8"/>
      <c r="P33" s="8"/>
      <c r="Q33" s="8"/>
      <c r="R33" s="8"/>
      <c r="S33" s="8"/>
      <c r="T33" s="8"/>
      <c r="U33" s="16"/>
      <c r="V33" s="16"/>
      <c r="W33" s="8"/>
      <c r="X33" s="8"/>
      <c r="Y33" s="8"/>
      <c r="Z33" s="8"/>
      <c r="AA33" s="8"/>
      <c r="AB33" s="8"/>
      <c r="AC33" s="8"/>
      <c r="AD33" s="16"/>
      <c r="AE33" s="16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9"/>
      <c r="AV33" s="9"/>
      <c r="AW33" s="8"/>
      <c r="AX33" s="3"/>
      <c r="AY33" s="25"/>
      <c r="AZ33" s="25"/>
      <c r="BA33" s="3"/>
      <c r="BB33" s="3"/>
      <c r="BC33" s="3"/>
      <c r="BD33" s="3"/>
      <c r="BE33" s="3"/>
      <c r="BF33" s="3"/>
      <c r="BG33" s="3"/>
    </row>
    <row r="34" spans="1:59" s="1" customFormat="1" ht="12.75" x14ac:dyDescent="0.25">
      <c r="A34" s="8"/>
      <c r="B34" s="8"/>
      <c r="C34" s="8"/>
      <c r="D34" s="8"/>
      <c r="E34" s="8"/>
      <c r="F34" s="9" t="str">
        <f t="shared" si="0"/>
        <v xml:space="preserve"> , , PL.: , CH.: </v>
      </c>
      <c r="G34" s="26"/>
      <c r="H34" s="26"/>
      <c r="I34" s="26"/>
      <c r="J34" s="3"/>
      <c r="K34" s="26"/>
      <c r="L34" s="3"/>
      <c r="M34" s="8"/>
      <c r="N34" s="8"/>
      <c r="O34" s="8"/>
      <c r="P34" s="8"/>
      <c r="Q34" s="8"/>
      <c r="R34" s="8"/>
      <c r="S34" s="8"/>
      <c r="T34" s="8"/>
      <c r="U34" s="16"/>
      <c r="V34" s="16"/>
      <c r="W34" s="8"/>
      <c r="X34" s="8"/>
      <c r="Y34" s="8"/>
      <c r="Z34" s="8"/>
      <c r="AA34" s="8"/>
      <c r="AB34" s="8"/>
      <c r="AC34" s="8"/>
      <c r="AD34" s="16"/>
      <c r="AE34" s="16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9"/>
      <c r="AV34" s="9"/>
      <c r="AW34" s="8"/>
      <c r="AX34" s="3"/>
      <c r="AY34" s="25"/>
      <c r="AZ34" s="25"/>
      <c r="BA34" s="3"/>
      <c r="BB34" s="3"/>
      <c r="BC34" s="3"/>
      <c r="BD34" s="3"/>
      <c r="BE34" s="3"/>
      <c r="BF34" s="3"/>
      <c r="BG34" s="3"/>
    </row>
    <row r="35" spans="1:59" s="1" customFormat="1" ht="12.75" x14ac:dyDescent="0.25">
      <c r="A35" s="8"/>
      <c r="B35" s="8"/>
      <c r="C35" s="8"/>
      <c r="D35" s="8"/>
      <c r="E35" s="8"/>
      <c r="F35" s="9" t="str">
        <f t="shared" ref="F35:F66" si="1">Q35&amp;" "&amp;R35&amp;", "&amp;S35&amp;", PL.: "&amp;T35&amp;", CH.: "&amp;TRIM(U35)
&amp;IF(E35="",""," (Ref.: "&amp;E35&amp;")")</f>
        <v xml:space="preserve"> , , PL.: , CH.: </v>
      </c>
      <c r="G35" s="26"/>
      <c r="H35" s="26"/>
      <c r="I35" s="26"/>
      <c r="J35" s="3"/>
      <c r="K35" s="26"/>
      <c r="L35" s="3"/>
      <c r="M35" s="8"/>
      <c r="N35" s="8"/>
      <c r="O35" s="8"/>
      <c r="P35" s="8"/>
      <c r="Q35" s="8"/>
      <c r="R35" s="8"/>
      <c r="S35" s="8"/>
      <c r="T35" s="8"/>
      <c r="U35" s="16"/>
      <c r="V35" s="16"/>
      <c r="W35" s="8"/>
      <c r="X35" s="8"/>
      <c r="Y35" s="8"/>
      <c r="Z35" s="8"/>
      <c r="AA35" s="8"/>
      <c r="AB35" s="8"/>
      <c r="AC35" s="8"/>
      <c r="AD35" s="16"/>
      <c r="AE35" s="16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9"/>
      <c r="AV35" s="9"/>
      <c r="AW35" s="8"/>
      <c r="AX35" s="3"/>
      <c r="AY35" s="25"/>
      <c r="AZ35" s="25"/>
      <c r="BA35" s="3"/>
      <c r="BB35" s="3"/>
      <c r="BC35" s="3"/>
      <c r="BD35" s="3"/>
      <c r="BE35" s="3"/>
      <c r="BF35" s="3"/>
      <c r="BG35" s="3"/>
    </row>
    <row r="36" spans="1:59" s="1" customFormat="1" ht="12.75" x14ac:dyDescent="0.25">
      <c r="A36" s="8"/>
      <c r="B36" s="8"/>
      <c r="C36" s="8"/>
      <c r="D36" s="8"/>
      <c r="E36" s="8"/>
      <c r="F36" s="9" t="str">
        <f t="shared" si="1"/>
        <v xml:space="preserve"> , , PL.: , CH.: </v>
      </c>
      <c r="G36" s="26"/>
      <c r="H36" s="26"/>
      <c r="I36" s="26"/>
      <c r="J36" s="3"/>
      <c r="K36" s="26"/>
      <c r="L36" s="3"/>
      <c r="M36" s="8"/>
      <c r="N36" s="8"/>
      <c r="O36" s="8"/>
      <c r="P36" s="8"/>
      <c r="Q36" s="8"/>
      <c r="R36" s="8"/>
      <c r="S36" s="8"/>
      <c r="T36" s="8"/>
      <c r="U36" s="16"/>
      <c r="V36" s="16"/>
      <c r="W36" s="8"/>
      <c r="X36" s="8"/>
      <c r="Y36" s="8"/>
      <c r="Z36" s="8"/>
      <c r="AA36" s="8"/>
      <c r="AB36" s="8"/>
      <c r="AC36" s="8"/>
      <c r="AD36" s="16"/>
      <c r="AE36" s="16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9"/>
      <c r="AV36" s="9"/>
      <c r="AW36" s="8"/>
      <c r="AX36" s="3"/>
      <c r="AY36" s="25"/>
      <c r="AZ36" s="25"/>
      <c r="BA36" s="3"/>
      <c r="BB36" s="3"/>
      <c r="BC36" s="3"/>
      <c r="BD36" s="3"/>
      <c r="BE36" s="3"/>
      <c r="BF36" s="3"/>
      <c r="BG36" s="3"/>
    </row>
    <row r="37" spans="1:59" s="1" customFormat="1" ht="12.75" x14ac:dyDescent="0.25">
      <c r="A37" s="8"/>
      <c r="B37" s="8"/>
      <c r="C37" s="8"/>
      <c r="D37" s="8"/>
      <c r="E37" s="8"/>
      <c r="F37" s="9" t="str">
        <f t="shared" si="1"/>
        <v xml:space="preserve"> , , PL.: , CH.: </v>
      </c>
      <c r="G37" s="26"/>
      <c r="H37" s="26"/>
      <c r="I37" s="26"/>
      <c r="J37" s="3"/>
      <c r="K37" s="26"/>
      <c r="L37" s="3"/>
      <c r="M37" s="8"/>
      <c r="N37" s="8"/>
      <c r="O37" s="8"/>
      <c r="P37" s="8"/>
      <c r="Q37" s="8"/>
      <c r="R37" s="8"/>
      <c r="S37" s="8"/>
      <c r="T37" s="8"/>
      <c r="U37" s="16"/>
      <c r="V37" s="16"/>
      <c r="W37" s="8"/>
      <c r="X37" s="8"/>
      <c r="Y37" s="8"/>
      <c r="Z37" s="8"/>
      <c r="AA37" s="8"/>
      <c r="AB37" s="8"/>
      <c r="AC37" s="8"/>
      <c r="AD37" s="16"/>
      <c r="AE37" s="16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9"/>
      <c r="AV37" s="9"/>
      <c r="AW37" s="8"/>
      <c r="AX37" s="3"/>
      <c r="AY37" s="25"/>
      <c r="AZ37" s="25"/>
      <c r="BA37" s="3"/>
      <c r="BB37" s="3"/>
      <c r="BC37" s="3"/>
      <c r="BD37" s="3"/>
      <c r="BE37" s="3"/>
      <c r="BF37" s="3"/>
      <c r="BG37" s="3"/>
    </row>
    <row r="38" spans="1:59" s="1" customFormat="1" ht="12.75" x14ac:dyDescent="0.25">
      <c r="A38" s="8"/>
      <c r="B38" s="8"/>
      <c r="C38" s="8"/>
      <c r="D38" s="8"/>
      <c r="E38" s="8"/>
      <c r="F38" s="9" t="str">
        <f t="shared" si="1"/>
        <v xml:space="preserve"> , , PL.: , CH.: </v>
      </c>
      <c r="G38" s="26"/>
      <c r="H38" s="26"/>
      <c r="I38" s="26"/>
      <c r="J38" s="3"/>
      <c r="K38" s="26"/>
      <c r="L38" s="3"/>
      <c r="M38" s="8"/>
      <c r="N38" s="8"/>
      <c r="O38" s="8"/>
      <c r="P38" s="8"/>
      <c r="Q38" s="8"/>
      <c r="R38" s="8"/>
      <c r="S38" s="8"/>
      <c r="T38" s="8"/>
      <c r="U38" s="16"/>
      <c r="V38" s="16"/>
      <c r="W38" s="8"/>
      <c r="X38" s="8"/>
      <c r="Y38" s="8"/>
      <c r="Z38" s="8"/>
      <c r="AA38" s="8"/>
      <c r="AB38" s="8"/>
      <c r="AC38" s="8"/>
      <c r="AD38" s="16"/>
      <c r="AE38" s="16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9"/>
      <c r="AV38" s="9"/>
      <c r="AW38" s="8"/>
      <c r="AX38" s="3"/>
      <c r="AY38" s="25"/>
      <c r="AZ38" s="25"/>
      <c r="BA38" s="3"/>
      <c r="BB38" s="3"/>
      <c r="BC38" s="3"/>
      <c r="BD38" s="3"/>
      <c r="BE38" s="3"/>
      <c r="BF38" s="3"/>
      <c r="BG38" s="3"/>
    </row>
    <row r="39" spans="1:59" s="1" customFormat="1" ht="12.75" x14ac:dyDescent="0.25">
      <c r="A39" s="8"/>
      <c r="B39" s="8"/>
      <c r="C39" s="8"/>
      <c r="D39" s="8"/>
      <c r="E39" s="8"/>
      <c r="F39" s="9" t="str">
        <f t="shared" si="1"/>
        <v xml:space="preserve"> , , PL.: , CH.: </v>
      </c>
      <c r="G39" s="26"/>
      <c r="H39" s="26"/>
      <c r="I39" s="26"/>
      <c r="J39" s="3"/>
      <c r="K39" s="26"/>
      <c r="L39" s="3"/>
      <c r="M39" s="8"/>
      <c r="N39" s="8"/>
      <c r="O39" s="8"/>
      <c r="P39" s="8"/>
      <c r="Q39" s="8"/>
      <c r="R39" s="8"/>
      <c r="S39" s="8"/>
      <c r="T39" s="8"/>
      <c r="U39" s="16"/>
      <c r="V39" s="16"/>
      <c r="W39" s="8"/>
      <c r="X39" s="8"/>
      <c r="Y39" s="8"/>
      <c r="Z39" s="8"/>
      <c r="AA39" s="8"/>
      <c r="AB39" s="8"/>
      <c r="AC39" s="8"/>
      <c r="AD39" s="16"/>
      <c r="AE39" s="16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9"/>
      <c r="AV39" s="9"/>
      <c r="AW39" s="8"/>
      <c r="AX39" s="3"/>
      <c r="AY39" s="25"/>
      <c r="AZ39" s="25"/>
      <c r="BA39" s="3"/>
      <c r="BB39" s="3"/>
      <c r="BC39" s="3"/>
      <c r="BD39" s="3"/>
      <c r="BE39" s="3"/>
      <c r="BF39" s="3"/>
      <c r="BG39" s="3"/>
    </row>
    <row r="40" spans="1:59" s="1" customFormat="1" ht="12.75" x14ac:dyDescent="0.25">
      <c r="A40" s="8"/>
      <c r="B40" s="8"/>
      <c r="C40" s="8"/>
      <c r="D40" s="8"/>
      <c r="E40" s="8"/>
      <c r="F40" s="9" t="str">
        <f t="shared" si="1"/>
        <v xml:space="preserve"> , , PL.: , CH.: </v>
      </c>
      <c r="G40" s="26"/>
      <c r="H40" s="26"/>
      <c r="I40" s="26"/>
      <c r="J40" s="3"/>
      <c r="K40" s="26"/>
      <c r="L40" s="3"/>
      <c r="M40" s="8"/>
      <c r="N40" s="8"/>
      <c r="O40" s="8"/>
      <c r="P40" s="8"/>
      <c r="Q40" s="8"/>
      <c r="R40" s="8"/>
      <c r="S40" s="8"/>
      <c r="T40" s="8"/>
      <c r="U40" s="16"/>
      <c r="V40" s="16"/>
      <c r="W40" s="8"/>
      <c r="X40" s="8"/>
      <c r="Y40" s="8"/>
      <c r="Z40" s="8"/>
      <c r="AA40" s="8"/>
      <c r="AB40" s="8"/>
      <c r="AC40" s="8"/>
      <c r="AD40" s="16"/>
      <c r="AE40" s="16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9"/>
      <c r="AV40" s="9"/>
      <c r="AW40" s="8"/>
      <c r="AX40" s="3"/>
      <c r="AY40" s="25"/>
      <c r="AZ40" s="25"/>
      <c r="BA40" s="3"/>
      <c r="BB40" s="3"/>
      <c r="BC40" s="3"/>
      <c r="BD40" s="3"/>
      <c r="BE40" s="3"/>
      <c r="BF40" s="3"/>
      <c r="BG40" s="3"/>
    </row>
    <row r="41" spans="1:59" s="1" customFormat="1" ht="12.75" x14ac:dyDescent="0.25">
      <c r="A41" s="8"/>
      <c r="B41" s="8"/>
      <c r="C41" s="8"/>
      <c r="D41" s="8"/>
      <c r="E41" s="8"/>
      <c r="F41" s="9" t="str">
        <f t="shared" si="1"/>
        <v xml:space="preserve"> , , PL.: , CH.: </v>
      </c>
      <c r="G41" s="26"/>
      <c r="H41" s="26"/>
      <c r="I41" s="26"/>
      <c r="J41" s="3"/>
      <c r="K41" s="26"/>
      <c r="L41" s="3"/>
      <c r="M41" s="8"/>
      <c r="N41" s="8"/>
      <c r="O41" s="8"/>
      <c r="P41" s="8"/>
      <c r="Q41" s="8"/>
      <c r="R41" s="8"/>
      <c r="S41" s="8"/>
      <c r="T41" s="8"/>
      <c r="U41" s="16"/>
      <c r="V41" s="16"/>
      <c r="W41" s="8"/>
      <c r="X41" s="8"/>
      <c r="Y41" s="8"/>
      <c r="Z41" s="8"/>
      <c r="AA41" s="8"/>
      <c r="AB41" s="8"/>
      <c r="AC41" s="8"/>
      <c r="AD41" s="16"/>
      <c r="AE41" s="16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9"/>
      <c r="AV41" s="9"/>
      <c r="AW41" s="8"/>
      <c r="AX41" s="3"/>
      <c r="AY41" s="25"/>
      <c r="AZ41" s="25"/>
      <c r="BA41" s="3"/>
      <c r="BB41" s="3"/>
      <c r="BC41" s="3"/>
      <c r="BD41" s="3"/>
      <c r="BE41" s="3"/>
      <c r="BF41" s="3"/>
      <c r="BG41" s="3"/>
    </row>
    <row r="42" spans="1:59" s="1" customFormat="1" ht="12.75" x14ac:dyDescent="0.25">
      <c r="A42" s="8"/>
      <c r="B42" s="8"/>
      <c r="C42" s="8"/>
      <c r="D42" s="8"/>
      <c r="E42" s="8"/>
      <c r="F42" s="9" t="str">
        <f t="shared" si="1"/>
        <v xml:space="preserve"> , , PL.: , CH.: </v>
      </c>
      <c r="G42" s="26"/>
      <c r="H42" s="26"/>
      <c r="I42" s="26"/>
      <c r="J42" s="3"/>
      <c r="K42" s="26"/>
      <c r="L42" s="3"/>
      <c r="M42" s="8"/>
      <c r="N42" s="8"/>
      <c r="O42" s="8"/>
      <c r="P42" s="8"/>
      <c r="Q42" s="8"/>
      <c r="R42" s="8"/>
      <c r="S42" s="8"/>
      <c r="T42" s="8"/>
      <c r="U42" s="16"/>
      <c r="V42" s="16"/>
      <c r="W42" s="8"/>
      <c r="X42" s="8"/>
      <c r="Y42" s="8"/>
      <c r="Z42" s="8"/>
      <c r="AA42" s="8"/>
      <c r="AB42" s="8"/>
      <c r="AC42" s="8"/>
      <c r="AD42" s="16"/>
      <c r="AE42" s="16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9"/>
      <c r="AV42" s="9"/>
      <c r="AW42" s="8"/>
      <c r="AX42" s="3"/>
      <c r="AY42" s="25"/>
      <c r="AZ42" s="25"/>
      <c r="BA42" s="3"/>
      <c r="BB42" s="3"/>
      <c r="BC42" s="3"/>
      <c r="BD42" s="3"/>
      <c r="BE42" s="3"/>
      <c r="BF42" s="3"/>
      <c r="BG42" s="3"/>
    </row>
    <row r="43" spans="1:59" s="1" customFormat="1" ht="12.75" x14ac:dyDescent="0.25">
      <c r="A43" s="8"/>
      <c r="B43" s="8"/>
      <c r="C43" s="8"/>
      <c r="D43" s="8"/>
      <c r="E43" s="8"/>
      <c r="F43" s="9" t="str">
        <f t="shared" si="1"/>
        <v xml:space="preserve"> , , PL.: , CH.: </v>
      </c>
      <c r="G43" s="26"/>
      <c r="H43" s="26"/>
      <c r="I43" s="26"/>
      <c r="J43" s="3"/>
      <c r="K43" s="26"/>
      <c r="L43" s="3"/>
      <c r="M43" s="8"/>
      <c r="N43" s="8"/>
      <c r="O43" s="8"/>
      <c r="P43" s="8"/>
      <c r="Q43" s="8"/>
      <c r="R43" s="8"/>
      <c r="S43" s="8"/>
      <c r="T43" s="8"/>
      <c r="U43" s="16"/>
      <c r="V43" s="16"/>
      <c r="W43" s="8"/>
      <c r="X43" s="8"/>
      <c r="Y43" s="8"/>
      <c r="Z43" s="8"/>
      <c r="AA43" s="8"/>
      <c r="AB43" s="8"/>
      <c r="AC43" s="8"/>
      <c r="AD43" s="16"/>
      <c r="AE43" s="16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9"/>
      <c r="AV43" s="9"/>
      <c r="AW43" s="8"/>
      <c r="AX43" s="3"/>
      <c r="AY43" s="25"/>
      <c r="AZ43" s="25"/>
      <c r="BA43" s="3"/>
      <c r="BB43" s="3"/>
      <c r="BC43" s="3"/>
      <c r="BD43" s="3"/>
      <c r="BE43" s="3"/>
      <c r="BF43" s="3"/>
      <c r="BG43" s="3"/>
    </row>
    <row r="44" spans="1:59" s="1" customFormat="1" ht="12.75" x14ac:dyDescent="0.25">
      <c r="A44" s="8"/>
      <c r="B44" s="8"/>
      <c r="C44" s="8"/>
      <c r="D44" s="8"/>
      <c r="E44" s="8"/>
      <c r="F44" s="9" t="str">
        <f t="shared" si="1"/>
        <v xml:space="preserve"> , , PL.: , CH.: </v>
      </c>
      <c r="G44" s="26"/>
      <c r="H44" s="26"/>
      <c r="I44" s="26"/>
      <c r="J44" s="3"/>
      <c r="K44" s="26"/>
      <c r="L44" s="3"/>
      <c r="M44" s="8"/>
      <c r="N44" s="8"/>
      <c r="O44" s="8"/>
      <c r="P44" s="8"/>
      <c r="Q44" s="8"/>
      <c r="R44" s="8"/>
      <c r="S44" s="8"/>
      <c r="T44" s="8"/>
      <c r="U44" s="16"/>
      <c r="V44" s="16"/>
      <c r="W44" s="8"/>
      <c r="X44" s="8"/>
      <c r="Y44" s="8"/>
      <c r="Z44" s="8"/>
      <c r="AA44" s="8"/>
      <c r="AB44" s="8"/>
      <c r="AC44" s="8"/>
      <c r="AD44" s="16"/>
      <c r="AE44" s="16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9"/>
      <c r="AV44" s="9"/>
      <c r="AW44" s="8"/>
      <c r="AX44" s="3"/>
      <c r="AY44" s="25"/>
      <c r="AZ44" s="25"/>
      <c r="BA44" s="3"/>
      <c r="BB44" s="3"/>
      <c r="BC44" s="3"/>
      <c r="BD44" s="3"/>
      <c r="BE44" s="3"/>
      <c r="BF44" s="3"/>
      <c r="BG44" s="3"/>
    </row>
    <row r="45" spans="1:59" s="1" customFormat="1" ht="12.75" x14ac:dyDescent="0.25">
      <c r="A45" s="8"/>
      <c r="B45" s="8"/>
      <c r="C45" s="8"/>
      <c r="D45" s="8"/>
      <c r="E45" s="8"/>
      <c r="F45" s="9" t="str">
        <f t="shared" si="1"/>
        <v xml:space="preserve"> , , PL.: , CH.: </v>
      </c>
      <c r="G45" s="26"/>
      <c r="H45" s="26"/>
      <c r="I45" s="26"/>
      <c r="J45" s="3"/>
      <c r="K45" s="26"/>
      <c r="L45" s="3"/>
      <c r="M45" s="8"/>
      <c r="N45" s="8"/>
      <c r="O45" s="8"/>
      <c r="P45" s="8"/>
      <c r="Q45" s="8"/>
      <c r="R45" s="8"/>
      <c r="S45" s="8"/>
      <c r="T45" s="8"/>
      <c r="U45" s="16"/>
      <c r="V45" s="16"/>
      <c r="W45" s="8"/>
      <c r="X45" s="8"/>
      <c r="Y45" s="8"/>
      <c r="Z45" s="8"/>
      <c r="AA45" s="8"/>
      <c r="AB45" s="8"/>
      <c r="AC45" s="8"/>
      <c r="AD45" s="16"/>
      <c r="AE45" s="16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9"/>
      <c r="AV45" s="9"/>
      <c r="AW45" s="8"/>
      <c r="AX45" s="3"/>
      <c r="AY45" s="25"/>
      <c r="AZ45" s="25"/>
      <c r="BA45" s="3"/>
      <c r="BB45" s="3"/>
      <c r="BC45" s="3"/>
      <c r="BD45" s="3"/>
      <c r="BE45" s="3"/>
      <c r="BF45" s="3"/>
      <c r="BG45" s="3"/>
    </row>
    <row r="46" spans="1:59" s="1" customFormat="1" ht="12.75" x14ac:dyDescent="0.25">
      <c r="A46" s="8"/>
      <c r="B46" s="8"/>
      <c r="C46" s="8"/>
      <c r="D46" s="8"/>
      <c r="E46" s="8"/>
      <c r="F46" s="9" t="str">
        <f t="shared" si="1"/>
        <v xml:space="preserve"> , , PL.: , CH.: </v>
      </c>
      <c r="G46" s="26"/>
      <c r="H46" s="26"/>
      <c r="I46" s="26"/>
      <c r="J46" s="3"/>
      <c r="K46" s="26"/>
      <c r="L46" s="3"/>
      <c r="M46" s="8"/>
      <c r="N46" s="8"/>
      <c r="O46" s="8"/>
      <c r="P46" s="8"/>
      <c r="Q46" s="8"/>
      <c r="R46" s="8"/>
      <c r="S46" s="8"/>
      <c r="T46" s="8"/>
      <c r="U46" s="16"/>
      <c r="V46" s="16"/>
      <c r="W46" s="8"/>
      <c r="X46" s="8"/>
      <c r="Y46" s="8"/>
      <c r="Z46" s="8"/>
      <c r="AA46" s="8"/>
      <c r="AB46" s="8"/>
      <c r="AC46" s="8"/>
      <c r="AD46" s="16"/>
      <c r="AE46" s="16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9"/>
      <c r="AV46" s="9"/>
      <c r="AW46" s="8"/>
      <c r="AX46" s="3"/>
      <c r="AY46" s="25"/>
      <c r="AZ46" s="25"/>
      <c r="BA46" s="3"/>
      <c r="BB46" s="3"/>
      <c r="BC46" s="3"/>
      <c r="BD46" s="3"/>
      <c r="BE46" s="3"/>
      <c r="BF46" s="3"/>
      <c r="BG46" s="3"/>
    </row>
    <row r="47" spans="1:59" s="1" customFormat="1" ht="12.75" x14ac:dyDescent="0.25">
      <c r="A47" s="8"/>
      <c r="B47" s="8"/>
      <c r="C47" s="8"/>
      <c r="D47" s="8"/>
      <c r="E47" s="8"/>
      <c r="F47" s="9" t="str">
        <f t="shared" si="1"/>
        <v xml:space="preserve"> , , PL.: , CH.: </v>
      </c>
      <c r="G47" s="26"/>
      <c r="H47" s="26"/>
      <c r="I47" s="26"/>
      <c r="J47" s="3"/>
      <c r="K47" s="26"/>
      <c r="L47" s="3"/>
      <c r="M47" s="8"/>
      <c r="N47" s="8"/>
      <c r="O47" s="8"/>
      <c r="P47" s="8"/>
      <c r="Q47" s="8"/>
      <c r="R47" s="8"/>
      <c r="S47" s="8"/>
      <c r="T47" s="8"/>
      <c r="U47" s="16"/>
      <c r="V47" s="16"/>
      <c r="W47" s="8"/>
      <c r="X47" s="8"/>
      <c r="Y47" s="8"/>
      <c r="Z47" s="8"/>
      <c r="AA47" s="8"/>
      <c r="AB47" s="8"/>
      <c r="AC47" s="8"/>
      <c r="AD47" s="16"/>
      <c r="AE47" s="16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9"/>
      <c r="AV47" s="9"/>
      <c r="AW47" s="8"/>
      <c r="AX47" s="3"/>
      <c r="AY47" s="25"/>
      <c r="AZ47" s="25"/>
      <c r="BA47" s="3"/>
      <c r="BB47" s="3"/>
      <c r="BC47" s="3"/>
      <c r="BD47" s="3"/>
      <c r="BE47" s="3"/>
      <c r="BF47" s="3"/>
      <c r="BG47" s="3"/>
    </row>
    <row r="48" spans="1:59" s="1" customFormat="1" ht="12.75" x14ac:dyDescent="0.25">
      <c r="A48" s="8"/>
      <c r="B48" s="8"/>
      <c r="C48" s="8"/>
      <c r="D48" s="8"/>
      <c r="E48" s="8"/>
      <c r="F48" s="9" t="str">
        <f t="shared" si="1"/>
        <v xml:space="preserve"> , , PL.: , CH.: </v>
      </c>
      <c r="G48" s="26"/>
      <c r="H48" s="26"/>
      <c r="I48" s="26"/>
      <c r="J48" s="3"/>
      <c r="K48" s="26"/>
      <c r="L48" s="3"/>
      <c r="M48" s="8"/>
      <c r="N48" s="8"/>
      <c r="O48" s="8"/>
      <c r="P48" s="8"/>
      <c r="Q48" s="8"/>
      <c r="R48" s="8"/>
      <c r="S48" s="8"/>
      <c r="T48" s="8"/>
      <c r="U48" s="16"/>
      <c r="V48" s="16"/>
      <c r="W48" s="8"/>
      <c r="X48" s="8"/>
      <c r="Y48" s="8"/>
      <c r="Z48" s="8"/>
      <c r="AA48" s="8"/>
      <c r="AB48" s="8"/>
      <c r="AC48" s="8"/>
      <c r="AD48" s="16"/>
      <c r="AE48" s="16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9"/>
      <c r="AV48" s="9"/>
      <c r="AW48" s="8"/>
      <c r="AX48" s="3"/>
      <c r="AY48" s="25"/>
      <c r="AZ48" s="25"/>
      <c r="BA48" s="3"/>
      <c r="BB48" s="3"/>
      <c r="BC48" s="3"/>
      <c r="BD48" s="3"/>
      <c r="BE48" s="3"/>
      <c r="BF48" s="3"/>
      <c r="BG48" s="3"/>
    </row>
    <row r="49" spans="1:59" s="1" customFormat="1" ht="12.75" x14ac:dyDescent="0.25">
      <c r="A49" s="8"/>
      <c r="B49" s="8"/>
      <c r="C49" s="8"/>
      <c r="D49" s="8"/>
      <c r="E49" s="8"/>
      <c r="F49" s="9" t="str">
        <f t="shared" si="1"/>
        <v xml:space="preserve"> , , PL.: , CH.: </v>
      </c>
      <c r="G49" s="26"/>
      <c r="H49" s="26"/>
      <c r="I49" s="26"/>
      <c r="J49" s="3"/>
      <c r="K49" s="26"/>
      <c r="L49" s="3"/>
      <c r="M49" s="8"/>
      <c r="N49" s="8"/>
      <c r="O49" s="8"/>
      <c r="P49" s="8"/>
      <c r="Q49" s="8"/>
      <c r="R49" s="8"/>
      <c r="S49" s="8"/>
      <c r="T49" s="8"/>
      <c r="U49" s="16"/>
      <c r="V49" s="16"/>
      <c r="W49" s="8"/>
      <c r="X49" s="8"/>
      <c r="Y49" s="8"/>
      <c r="Z49" s="8"/>
      <c r="AA49" s="8"/>
      <c r="AB49" s="8"/>
      <c r="AC49" s="8"/>
      <c r="AD49" s="16"/>
      <c r="AE49" s="16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9"/>
      <c r="AV49" s="9"/>
      <c r="AW49" s="8"/>
      <c r="AX49" s="3"/>
      <c r="AY49" s="25"/>
      <c r="AZ49" s="25"/>
      <c r="BA49" s="3"/>
      <c r="BB49" s="3"/>
      <c r="BC49" s="3"/>
      <c r="BD49" s="3"/>
      <c r="BE49" s="3"/>
      <c r="BF49" s="3"/>
      <c r="BG49" s="3"/>
    </row>
    <row r="50" spans="1:59" s="1" customFormat="1" ht="12.75" x14ac:dyDescent="0.25">
      <c r="A50" s="8"/>
      <c r="B50" s="8"/>
      <c r="C50" s="8"/>
      <c r="D50" s="8"/>
      <c r="E50" s="8"/>
      <c r="F50" s="9" t="str">
        <f t="shared" si="1"/>
        <v xml:space="preserve"> , , PL.: , CH.: </v>
      </c>
      <c r="G50" s="26"/>
      <c r="H50" s="26"/>
      <c r="I50" s="26"/>
      <c r="J50" s="3"/>
      <c r="K50" s="26"/>
      <c r="L50" s="3"/>
      <c r="M50" s="8"/>
      <c r="N50" s="8"/>
      <c r="O50" s="8"/>
      <c r="P50" s="8"/>
      <c r="Q50" s="8"/>
      <c r="R50" s="8"/>
      <c r="S50" s="8"/>
      <c r="T50" s="8"/>
      <c r="U50" s="16"/>
      <c r="V50" s="16"/>
      <c r="W50" s="8"/>
      <c r="X50" s="8"/>
      <c r="Y50" s="8"/>
      <c r="Z50" s="8"/>
      <c r="AA50" s="8"/>
      <c r="AB50" s="8"/>
      <c r="AC50" s="8"/>
      <c r="AD50" s="16"/>
      <c r="AE50" s="16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9"/>
      <c r="AV50" s="9"/>
      <c r="AW50" s="8"/>
      <c r="AX50" s="3"/>
      <c r="AY50" s="25"/>
      <c r="AZ50" s="25"/>
      <c r="BA50" s="3"/>
      <c r="BB50" s="3"/>
      <c r="BC50" s="3"/>
      <c r="BD50" s="3"/>
      <c r="BE50" s="3"/>
      <c r="BF50" s="3"/>
      <c r="BG50" s="3"/>
    </row>
    <row r="51" spans="1:59" s="1" customFormat="1" ht="12.75" x14ac:dyDescent="0.25">
      <c r="A51" s="8"/>
      <c r="B51" s="8"/>
      <c r="C51" s="8"/>
      <c r="D51" s="8"/>
      <c r="E51" s="8"/>
      <c r="F51" s="9" t="str">
        <f t="shared" si="1"/>
        <v xml:space="preserve"> , , PL.: , CH.: </v>
      </c>
      <c r="G51" s="26"/>
      <c r="H51" s="26"/>
      <c r="I51" s="26"/>
      <c r="J51" s="3"/>
      <c r="K51" s="26"/>
      <c r="L51" s="3"/>
      <c r="M51" s="8"/>
      <c r="N51" s="8"/>
      <c r="O51" s="8"/>
      <c r="P51" s="8"/>
      <c r="Q51" s="8"/>
      <c r="R51" s="8"/>
      <c r="S51" s="8"/>
      <c r="T51" s="8"/>
      <c r="U51" s="16"/>
      <c r="V51" s="16"/>
      <c r="W51" s="8"/>
      <c r="X51" s="8"/>
      <c r="Y51" s="8"/>
      <c r="Z51" s="8"/>
      <c r="AA51" s="8"/>
      <c r="AB51" s="8"/>
      <c r="AC51" s="8"/>
      <c r="AD51" s="16"/>
      <c r="AE51" s="16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9"/>
      <c r="AV51" s="9"/>
      <c r="AW51" s="8"/>
      <c r="AX51" s="3"/>
      <c r="AY51" s="25"/>
      <c r="AZ51" s="25"/>
      <c r="BA51" s="3"/>
      <c r="BB51" s="3"/>
      <c r="BC51" s="3"/>
      <c r="BD51" s="3"/>
      <c r="BE51" s="3"/>
      <c r="BF51" s="3"/>
      <c r="BG51" s="3"/>
    </row>
    <row r="52" spans="1:59" s="1" customFormat="1" ht="12.75" x14ac:dyDescent="0.25">
      <c r="A52" s="8"/>
      <c r="B52" s="8"/>
      <c r="C52" s="8"/>
      <c r="D52" s="8"/>
      <c r="E52" s="8"/>
      <c r="F52" s="9" t="str">
        <f t="shared" si="1"/>
        <v xml:space="preserve"> , , PL.: , CH.: </v>
      </c>
      <c r="G52" s="26"/>
      <c r="H52" s="26"/>
      <c r="I52" s="26"/>
      <c r="J52" s="3"/>
      <c r="K52" s="26"/>
      <c r="L52" s="3"/>
      <c r="M52" s="8"/>
      <c r="N52" s="8"/>
      <c r="O52" s="8"/>
      <c r="P52" s="8"/>
      <c r="Q52" s="8"/>
      <c r="R52" s="8"/>
      <c r="S52" s="8"/>
      <c r="T52" s="8"/>
      <c r="U52" s="16"/>
      <c r="V52" s="16"/>
      <c r="W52" s="8"/>
      <c r="X52" s="8"/>
      <c r="Y52" s="8"/>
      <c r="Z52" s="8"/>
      <c r="AA52" s="8"/>
      <c r="AB52" s="8"/>
      <c r="AC52" s="8"/>
      <c r="AD52" s="16"/>
      <c r="AE52" s="16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9"/>
      <c r="AV52" s="9"/>
      <c r="AW52" s="8"/>
      <c r="AX52" s="3"/>
      <c r="AY52" s="25"/>
      <c r="AZ52" s="25"/>
      <c r="BA52" s="3"/>
      <c r="BB52" s="3"/>
      <c r="BC52" s="3"/>
      <c r="BD52" s="3"/>
      <c r="BE52" s="3"/>
      <c r="BF52" s="3"/>
      <c r="BG52" s="3"/>
    </row>
    <row r="53" spans="1:59" s="1" customFormat="1" ht="12.75" x14ac:dyDescent="0.25">
      <c r="A53" s="8"/>
      <c r="B53" s="8"/>
      <c r="C53" s="8"/>
      <c r="D53" s="8"/>
      <c r="E53" s="8"/>
      <c r="F53" s="9" t="str">
        <f t="shared" si="1"/>
        <v xml:space="preserve"> , , PL.: , CH.: </v>
      </c>
      <c r="G53" s="26"/>
      <c r="H53" s="26"/>
      <c r="I53" s="26"/>
      <c r="J53" s="3"/>
      <c r="K53" s="26"/>
      <c r="L53" s="3"/>
      <c r="M53" s="8"/>
      <c r="N53" s="8"/>
      <c r="O53" s="8"/>
      <c r="P53" s="8"/>
      <c r="Q53" s="8"/>
      <c r="R53" s="8"/>
      <c r="S53" s="8"/>
      <c r="T53" s="8"/>
      <c r="U53" s="16"/>
      <c r="V53" s="16"/>
      <c r="W53" s="8"/>
      <c r="X53" s="8"/>
      <c r="Y53" s="8"/>
      <c r="Z53" s="8"/>
      <c r="AA53" s="8"/>
      <c r="AB53" s="8"/>
      <c r="AC53" s="8"/>
      <c r="AD53" s="16"/>
      <c r="AE53" s="16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9"/>
      <c r="AV53" s="9"/>
      <c r="AW53" s="8"/>
      <c r="AX53" s="3"/>
      <c r="AY53" s="25"/>
      <c r="AZ53" s="25"/>
      <c r="BA53" s="3"/>
      <c r="BB53" s="3"/>
      <c r="BC53" s="3"/>
      <c r="BD53" s="3"/>
      <c r="BE53" s="3"/>
      <c r="BF53" s="3"/>
      <c r="BG53" s="3"/>
    </row>
    <row r="54" spans="1:59" s="1" customFormat="1" ht="12.75" x14ac:dyDescent="0.25">
      <c r="A54" s="8"/>
      <c r="B54" s="8"/>
      <c r="C54" s="8"/>
      <c r="D54" s="8"/>
      <c r="E54" s="8"/>
      <c r="F54" s="9" t="str">
        <f t="shared" si="1"/>
        <v xml:space="preserve"> , , PL.: , CH.: </v>
      </c>
      <c r="G54" s="26"/>
      <c r="H54" s="26"/>
      <c r="I54" s="26"/>
      <c r="J54" s="3"/>
      <c r="K54" s="26"/>
      <c r="L54" s="3"/>
      <c r="M54" s="8"/>
      <c r="N54" s="8"/>
      <c r="O54" s="8"/>
      <c r="P54" s="8"/>
      <c r="Q54" s="8"/>
      <c r="R54" s="8"/>
      <c r="S54" s="8"/>
      <c r="T54" s="8"/>
      <c r="U54" s="16"/>
      <c r="V54" s="16"/>
      <c r="W54" s="8"/>
      <c r="X54" s="8"/>
      <c r="Y54" s="8"/>
      <c r="Z54" s="8"/>
      <c r="AA54" s="8"/>
      <c r="AB54" s="8"/>
      <c r="AC54" s="8"/>
      <c r="AD54" s="16"/>
      <c r="AE54" s="16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9"/>
      <c r="AV54" s="9"/>
      <c r="AW54" s="8"/>
      <c r="AX54" s="3"/>
      <c r="AY54" s="25"/>
      <c r="AZ54" s="25"/>
      <c r="BA54" s="3"/>
      <c r="BB54" s="3"/>
      <c r="BC54" s="3"/>
      <c r="BD54" s="3"/>
      <c r="BE54" s="3"/>
      <c r="BF54" s="3"/>
      <c r="BG54" s="3"/>
    </row>
    <row r="55" spans="1:59" s="1" customFormat="1" ht="12.75" x14ac:dyDescent="0.25">
      <c r="A55" s="8"/>
      <c r="B55" s="8"/>
      <c r="C55" s="8"/>
      <c r="D55" s="8"/>
      <c r="E55" s="8"/>
      <c r="F55" s="9" t="str">
        <f t="shared" si="1"/>
        <v xml:space="preserve"> , , PL.: , CH.: </v>
      </c>
      <c r="G55" s="26"/>
      <c r="H55" s="26"/>
      <c r="I55" s="26"/>
      <c r="J55" s="3"/>
      <c r="K55" s="26"/>
      <c r="L55" s="3"/>
      <c r="M55" s="8"/>
      <c r="N55" s="8"/>
      <c r="O55" s="8"/>
      <c r="P55" s="8"/>
      <c r="Q55" s="8"/>
      <c r="R55" s="8"/>
      <c r="S55" s="8"/>
      <c r="T55" s="8"/>
      <c r="U55" s="16"/>
      <c r="V55" s="16"/>
      <c r="W55" s="8"/>
      <c r="X55" s="8"/>
      <c r="Y55" s="8"/>
      <c r="Z55" s="8"/>
      <c r="AA55" s="8"/>
      <c r="AB55" s="8"/>
      <c r="AC55" s="8"/>
      <c r="AD55" s="16"/>
      <c r="AE55" s="16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9"/>
      <c r="AV55" s="9"/>
      <c r="AW55" s="8"/>
      <c r="AX55" s="3"/>
      <c r="AY55" s="25"/>
      <c r="AZ55" s="25"/>
      <c r="BA55" s="3"/>
      <c r="BB55" s="3"/>
      <c r="BC55" s="3"/>
      <c r="BD55" s="3"/>
      <c r="BE55" s="3"/>
      <c r="BF55" s="3"/>
      <c r="BG55" s="3"/>
    </row>
    <row r="56" spans="1:59" s="1" customFormat="1" ht="12.75" x14ac:dyDescent="0.25">
      <c r="A56" s="8"/>
      <c r="B56" s="8"/>
      <c r="C56" s="8"/>
      <c r="D56" s="8"/>
      <c r="E56" s="8"/>
      <c r="F56" s="9" t="str">
        <f t="shared" si="1"/>
        <v xml:space="preserve"> , , PL.: , CH.: </v>
      </c>
      <c r="G56" s="26"/>
      <c r="H56" s="26"/>
      <c r="I56" s="26"/>
      <c r="J56" s="3"/>
      <c r="K56" s="26"/>
      <c r="L56" s="3"/>
      <c r="M56" s="8"/>
      <c r="N56" s="8"/>
      <c r="O56" s="8"/>
      <c r="P56" s="8"/>
      <c r="Q56" s="8"/>
      <c r="R56" s="8"/>
      <c r="S56" s="8"/>
      <c r="T56" s="8"/>
      <c r="U56" s="16"/>
      <c r="V56" s="16"/>
      <c r="W56" s="8"/>
      <c r="X56" s="8"/>
      <c r="Y56" s="8"/>
      <c r="Z56" s="8"/>
      <c r="AA56" s="8"/>
      <c r="AB56" s="8"/>
      <c r="AC56" s="8"/>
      <c r="AD56" s="16"/>
      <c r="AE56" s="16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9"/>
      <c r="AV56" s="9"/>
      <c r="AW56" s="8"/>
      <c r="AX56" s="3"/>
      <c r="AY56" s="25"/>
      <c r="AZ56" s="25"/>
      <c r="BA56" s="3"/>
      <c r="BB56" s="3"/>
      <c r="BC56" s="3"/>
      <c r="BD56" s="3"/>
      <c r="BE56" s="3"/>
      <c r="BF56" s="3"/>
      <c r="BG56" s="3"/>
    </row>
    <row r="57" spans="1:59" s="1" customFormat="1" ht="12.75" x14ac:dyDescent="0.25">
      <c r="A57" s="8"/>
      <c r="B57" s="8"/>
      <c r="C57" s="8"/>
      <c r="D57" s="8"/>
      <c r="E57" s="8"/>
      <c r="F57" s="9" t="str">
        <f t="shared" si="1"/>
        <v xml:space="preserve"> , , PL.: , CH.: </v>
      </c>
      <c r="G57" s="26"/>
      <c r="H57" s="26"/>
      <c r="I57" s="26"/>
      <c r="J57" s="3"/>
      <c r="K57" s="26"/>
      <c r="L57" s="3"/>
      <c r="M57" s="8"/>
      <c r="N57" s="8"/>
      <c r="O57" s="8"/>
      <c r="P57" s="8"/>
      <c r="Q57" s="8"/>
      <c r="R57" s="8"/>
      <c r="S57" s="8"/>
      <c r="T57" s="8"/>
      <c r="U57" s="16"/>
      <c r="V57" s="16"/>
      <c r="W57" s="8"/>
      <c r="X57" s="8"/>
      <c r="Y57" s="8"/>
      <c r="Z57" s="8"/>
      <c r="AA57" s="8"/>
      <c r="AB57" s="8"/>
      <c r="AC57" s="8"/>
      <c r="AD57" s="16"/>
      <c r="AE57" s="16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9"/>
      <c r="AV57" s="9"/>
      <c r="AW57" s="8"/>
      <c r="AX57" s="3"/>
      <c r="AY57" s="25"/>
      <c r="AZ57" s="25"/>
      <c r="BA57" s="3"/>
      <c r="BB57" s="3"/>
      <c r="BC57" s="3"/>
      <c r="BD57" s="3"/>
      <c r="BE57" s="3"/>
      <c r="BF57" s="3"/>
      <c r="BG57" s="3"/>
    </row>
    <row r="58" spans="1:59" s="1" customFormat="1" ht="12.75" x14ac:dyDescent="0.25">
      <c r="A58" s="8"/>
      <c r="B58" s="8"/>
      <c r="C58" s="8"/>
      <c r="D58" s="8"/>
      <c r="E58" s="8"/>
      <c r="F58" s="9" t="str">
        <f t="shared" si="1"/>
        <v xml:space="preserve"> , , PL.: , CH.: </v>
      </c>
      <c r="G58" s="26"/>
      <c r="H58" s="26"/>
      <c r="I58" s="26"/>
      <c r="J58" s="3"/>
      <c r="K58" s="26"/>
      <c r="L58" s="3"/>
      <c r="M58" s="8"/>
      <c r="N58" s="8"/>
      <c r="O58" s="8"/>
      <c r="P58" s="8"/>
      <c r="Q58" s="8"/>
      <c r="R58" s="8"/>
      <c r="S58" s="8"/>
      <c r="T58" s="8"/>
      <c r="U58" s="16"/>
      <c r="V58" s="16"/>
      <c r="W58" s="8"/>
      <c r="X58" s="8"/>
      <c r="Y58" s="8"/>
      <c r="Z58" s="8"/>
      <c r="AA58" s="8"/>
      <c r="AB58" s="8"/>
      <c r="AC58" s="8"/>
      <c r="AD58" s="16"/>
      <c r="AE58" s="16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9"/>
      <c r="AV58" s="9"/>
      <c r="AW58" s="8"/>
      <c r="AX58" s="3"/>
      <c r="AY58" s="25"/>
      <c r="AZ58" s="25"/>
      <c r="BA58" s="3"/>
      <c r="BB58" s="3"/>
      <c r="BC58" s="3"/>
      <c r="BD58" s="3"/>
      <c r="BE58" s="3"/>
      <c r="BF58" s="3"/>
      <c r="BG58" s="3"/>
    </row>
    <row r="59" spans="1:59" s="1" customFormat="1" ht="12.75" x14ac:dyDescent="0.25">
      <c r="A59" s="8"/>
      <c r="B59" s="8"/>
      <c r="C59" s="8"/>
      <c r="D59" s="8"/>
      <c r="E59" s="8"/>
      <c r="F59" s="9" t="str">
        <f t="shared" si="1"/>
        <v xml:space="preserve"> , , PL.: , CH.: </v>
      </c>
      <c r="G59" s="26"/>
      <c r="H59" s="26"/>
      <c r="I59" s="26"/>
      <c r="J59" s="3"/>
      <c r="K59" s="26"/>
      <c r="L59" s="3"/>
      <c r="M59" s="8"/>
      <c r="N59" s="8"/>
      <c r="O59" s="8"/>
      <c r="P59" s="8"/>
      <c r="Q59" s="8"/>
      <c r="R59" s="8"/>
      <c r="S59" s="8"/>
      <c r="T59" s="8"/>
      <c r="U59" s="16"/>
      <c r="V59" s="16"/>
      <c r="W59" s="8"/>
      <c r="X59" s="8"/>
      <c r="Y59" s="8"/>
      <c r="Z59" s="8"/>
      <c r="AA59" s="8"/>
      <c r="AB59" s="8"/>
      <c r="AC59" s="8"/>
      <c r="AD59" s="16"/>
      <c r="AE59" s="16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9"/>
      <c r="AV59" s="9"/>
      <c r="AW59" s="8"/>
      <c r="AX59" s="3"/>
      <c r="AY59" s="25"/>
      <c r="AZ59" s="25"/>
      <c r="BA59" s="3"/>
      <c r="BB59" s="3"/>
      <c r="BC59" s="3"/>
      <c r="BD59" s="3"/>
      <c r="BE59" s="3"/>
      <c r="BF59" s="3"/>
      <c r="BG59" s="3"/>
    </row>
    <row r="60" spans="1:59" s="1" customFormat="1" ht="12.75" x14ac:dyDescent="0.25">
      <c r="A60" s="8"/>
      <c r="B60" s="8"/>
      <c r="C60" s="8"/>
      <c r="D60" s="8"/>
      <c r="E60" s="8"/>
      <c r="F60" s="9" t="str">
        <f t="shared" si="1"/>
        <v xml:space="preserve"> , , PL.: , CH.: </v>
      </c>
      <c r="G60" s="26"/>
      <c r="H60" s="26"/>
      <c r="I60" s="26"/>
      <c r="J60" s="3"/>
      <c r="K60" s="26"/>
      <c r="L60" s="3"/>
      <c r="M60" s="8"/>
      <c r="N60" s="8"/>
      <c r="O60" s="8"/>
      <c r="P60" s="8"/>
      <c r="Q60" s="8"/>
      <c r="R60" s="8"/>
      <c r="S60" s="8"/>
      <c r="T60" s="8"/>
      <c r="U60" s="16"/>
      <c r="V60" s="16"/>
      <c r="W60" s="8"/>
      <c r="X60" s="8"/>
      <c r="Y60" s="8"/>
      <c r="Z60" s="8"/>
      <c r="AA60" s="8"/>
      <c r="AB60" s="8"/>
      <c r="AC60" s="8"/>
      <c r="AD60" s="16"/>
      <c r="AE60" s="16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9"/>
      <c r="AV60" s="9"/>
      <c r="AW60" s="8"/>
      <c r="AX60" s="3"/>
      <c r="AY60" s="25"/>
      <c r="AZ60" s="25"/>
      <c r="BA60" s="3"/>
      <c r="BB60" s="3"/>
      <c r="BC60" s="3"/>
      <c r="BD60" s="3"/>
      <c r="BE60" s="3"/>
      <c r="BF60" s="3"/>
      <c r="BG60" s="3"/>
    </row>
    <row r="61" spans="1:59" s="1" customFormat="1" ht="12.75" x14ac:dyDescent="0.25">
      <c r="A61" s="8"/>
      <c r="B61" s="8"/>
      <c r="C61" s="8"/>
      <c r="D61" s="8"/>
      <c r="E61" s="8"/>
      <c r="F61" s="9" t="str">
        <f t="shared" si="1"/>
        <v xml:space="preserve"> , , PL.: , CH.: </v>
      </c>
      <c r="G61" s="26"/>
      <c r="H61" s="26"/>
      <c r="I61" s="26"/>
      <c r="J61" s="3"/>
      <c r="K61" s="26"/>
      <c r="L61" s="3"/>
      <c r="M61" s="8"/>
      <c r="N61" s="8"/>
      <c r="O61" s="8"/>
      <c r="P61" s="8"/>
      <c r="Q61" s="8"/>
      <c r="R61" s="8"/>
      <c r="S61" s="8"/>
      <c r="T61" s="8"/>
      <c r="U61" s="16"/>
      <c r="V61" s="16"/>
      <c r="W61" s="8"/>
      <c r="X61" s="8"/>
      <c r="Y61" s="8"/>
      <c r="Z61" s="8"/>
      <c r="AA61" s="8"/>
      <c r="AB61" s="8"/>
      <c r="AC61" s="8"/>
      <c r="AD61" s="16"/>
      <c r="AE61" s="16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9"/>
      <c r="AV61" s="9"/>
      <c r="AW61" s="8"/>
      <c r="AX61" s="3"/>
      <c r="AY61" s="25"/>
      <c r="AZ61" s="25"/>
      <c r="BA61" s="3"/>
      <c r="BB61" s="3"/>
      <c r="BC61" s="3"/>
      <c r="BD61" s="3"/>
      <c r="BE61" s="3"/>
      <c r="BF61" s="3"/>
      <c r="BG61" s="3"/>
    </row>
    <row r="62" spans="1:59" s="1" customFormat="1" ht="12.75" x14ac:dyDescent="0.25">
      <c r="A62" s="8"/>
      <c r="B62" s="8"/>
      <c r="C62" s="8"/>
      <c r="D62" s="8"/>
      <c r="E62" s="8"/>
      <c r="F62" s="9" t="str">
        <f t="shared" si="1"/>
        <v xml:space="preserve"> , , PL.: , CH.: </v>
      </c>
      <c r="G62" s="26"/>
      <c r="H62" s="26"/>
      <c r="I62" s="26"/>
      <c r="J62" s="3"/>
      <c r="K62" s="26"/>
      <c r="L62" s="3"/>
      <c r="M62" s="8"/>
      <c r="N62" s="8"/>
      <c r="O62" s="8"/>
      <c r="P62" s="8"/>
      <c r="Q62" s="8"/>
      <c r="R62" s="8"/>
      <c r="S62" s="8"/>
      <c r="T62" s="8"/>
      <c r="U62" s="16"/>
      <c r="V62" s="16"/>
      <c r="W62" s="8"/>
      <c r="X62" s="8"/>
      <c r="Y62" s="8"/>
      <c r="Z62" s="8"/>
      <c r="AA62" s="8"/>
      <c r="AB62" s="8"/>
      <c r="AC62" s="8"/>
      <c r="AD62" s="16"/>
      <c r="AE62" s="16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9"/>
      <c r="AV62" s="9"/>
      <c r="AW62" s="8"/>
      <c r="AX62" s="3"/>
      <c r="AY62" s="25"/>
      <c r="AZ62" s="25"/>
      <c r="BA62" s="3"/>
      <c r="BB62" s="3"/>
      <c r="BC62" s="3"/>
      <c r="BD62" s="3"/>
      <c r="BE62" s="3"/>
      <c r="BF62" s="3"/>
      <c r="BG62" s="3"/>
    </row>
    <row r="63" spans="1:59" s="1" customFormat="1" ht="12.75" x14ac:dyDescent="0.25">
      <c r="A63" s="8"/>
      <c r="B63" s="8"/>
      <c r="C63" s="8"/>
      <c r="D63" s="8"/>
      <c r="E63" s="8"/>
      <c r="F63" s="9" t="str">
        <f t="shared" si="1"/>
        <v xml:space="preserve"> , , PL.: , CH.: </v>
      </c>
      <c r="G63" s="26"/>
      <c r="H63" s="26"/>
      <c r="I63" s="26"/>
      <c r="J63" s="3"/>
      <c r="K63" s="26"/>
      <c r="L63" s="3"/>
      <c r="M63" s="8"/>
      <c r="N63" s="8"/>
      <c r="O63" s="8"/>
      <c r="P63" s="8"/>
      <c r="Q63" s="8"/>
      <c r="R63" s="8"/>
      <c r="S63" s="8"/>
      <c r="T63" s="8"/>
      <c r="U63" s="16"/>
      <c r="V63" s="16"/>
      <c r="W63" s="8"/>
      <c r="X63" s="8"/>
      <c r="Y63" s="8"/>
      <c r="Z63" s="8"/>
      <c r="AA63" s="8"/>
      <c r="AB63" s="8"/>
      <c r="AC63" s="8"/>
      <c r="AD63" s="16"/>
      <c r="AE63" s="16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9"/>
      <c r="AV63" s="9"/>
      <c r="AW63" s="8"/>
      <c r="AX63" s="3"/>
      <c r="AY63" s="25"/>
      <c r="AZ63" s="25"/>
      <c r="BA63" s="3"/>
      <c r="BB63" s="3"/>
      <c r="BC63" s="3"/>
      <c r="BD63" s="3"/>
      <c r="BE63" s="3"/>
      <c r="BF63" s="3"/>
      <c r="BG63" s="3"/>
    </row>
    <row r="64" spans="1:59" s="1" customFormat="1" ht="12.75" x14ac:dyDescent="0.25">
      <c r="A64" s="8"/>
      <c r="B64" s="8"/>
      <c r="C64" s="8"/>
      <c r="D64" s="8"/>
      <c r="E64" s="8"/>
      <c r="F64" s="9" t="str">
        <f t="shared" si="1"/>
        <v xml:space="preserve"> , , PL.: , CH.: </v>
      </c>
      <c r="G64" s="26"/>
      <c r="H64" s="26"/>
      <c r="I64" s="26"/>
      <c r="J64" s="3"/>
      <c r="K64" s="26"/>
      <c r="L64" s="3"/>
      <c r="M64" s="8"/>
      <c r="N64" s="8"/>
      <c r="O64" s="8"/>
      <c r="P64" s="8"/>
      <c r="Q64" s="8"/>
      <c r="R64" s="8"/>
      <c r="S64" s="8"/>
      <c r="T64" s="8"/>
      <c r="U64" s="16"/>
      <c r="V64" s="16"/>
      <c r="W64" s="8"/>
      <c r="X64" s="8"/>
      <c r="Y64" s="8"/>
      <c r="Z64" s="8"/>
      <c r="AA64" s="8"/>
      <c r="AB64" s="8"/>
      <c r="AC64" s="8"/>
      <c r="AD64" s="16"/>
      <c r="AE64" s="16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9"/>
      <c r="AV64" s="9"/>
      <c r="AW64" s="8"/>
      <c r="AX64" s="3"/>
      <c r="AY64" s="25"/>
      <c r="AZ64" s="25"/>
      <c r="BA64" s="3"/>
      <c r="BB64" s="3"/>
      <c r="BC64" s="3"/>
      <c r="BD64" s="3"/>
      <c r="BE64" s="3"/>
      <c r="BF64" s="3"/>
      <c r="BG64" s="3"/>
    </row>
    <row r="65" spans="1:59" s="1" customFormat="1" ht="12.75" x14ac:dyDescent="0.25">
      <c r="A65" s="8"/>
      <c r="B65" s="8"/>
      <c r="C65" s="8"/>
      <c r="D65" s="8"/>
      <c r="E65" s="8"/>
      <c r="F65" s="9" t="str">
        <f t="shared" si="1"/>
        <v xml:space="preserve"> , , PL.: , CH.: </v>
      </c>
      <c r="G65" s="26"/>
      <c r="H65" s="26"/>
      <c r="I65" s="26"/>
      <c r="J65" s="3"/>
      <c r="K65" s="26"/>
      <c r="L65" s="3"/>
      <c r="M65" s="8"/>
      <c r="N65" s="8"/>
      <c r="O65" s="8"/>
      <c r="P65" s="8"/>
      <c r="Q65" s="8"/>
      <c r="R65" s="8"/>
      <c r="S65" s="8"/>
      <c r="T65" s="8"/>
      <c r="U65" s="16"/>
      <c r="V65" s="16"/>
      <c r="W65" s="8"/>
      <c r="X65" s="8"/>
      <c r="Y65" s="8"/>
      <c r="Z65" s="8"/>
      <c r="AA65" s="8"/>
      <c r="AB65" s="8"/>
      <c r="AC65" s="8"/>
      <c r="AD65" s="16"/>
      <c r="AE65" s="16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9"/>
      <c r="AV65" s="9"/>
      <c r="AW65" s="8"/>
      <c r="AX65" s="3"/>
      <c r="AY65" s="25"/>
      <c r="AZ65" s="25"/>
      <c r="BA65" s="3"/>
      <c r="BB65" s="3"/>
      <c r="BC65" s="3"/>
      <c r="BD65" s="3"/>
      <c r="BE65" s="3"/>
      <c r="BF65" s="3"/>
      <c r="BG65" s="3"/>
    </row>
    <row r="66" spans="1:59" s="1" customFormat="1" ht="12.75" x14ac:dyDescent="0.25">
      <c r="A66" s="8"/>
      <c r="B66" s="8"/>
      <c r="C66" s="8"/>
      <c r="D66" s="8"/>
      <c r="E66" s="8"/>
      <c r="F66" s="9" t="str">
        <f t="shared" si="1"/>
        <v xml:space="preserve"> , , PL.: , CH.: </v>
      </c>
      <c r="G66" s="26"/>
      <c r="H66" s="26"/>
      <c r="I66" s="26"/>
      <c r="J66" s="3"/>
      <c r="K66" s="26"/>
      <c r="L66" s="3"/>
      <c r="M66" s="8"/>
      <c r="N66" s="8"/>
      <c r="O66" s="8"/>
      <c r="P66" s="8"/>
      <c r="Q66" s="8"/>
      <c r="R66" s="8"/>
      <c r="S66" s="8"/>
      <c r="T66" s="8"/>
      <c r="U66" s="16"/>
      <c r="V66" s="16"/>
      <c r="W66" s="8"/>
      <c r="X66" s="8"/>
      <c r="Y66" s="8"/>
      <c r="Z66" s="8"/>
      <c r="AA66" s="8"/>
      <c r="AB66" s="8"/>
      <c r="AC66" s="8"/>
      <c r="AD66" s="16"/>
      <c r="AE66" s="16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9"/>
      <c r="AV66" s="9"/>
      <c r="AW66" s="8"/>
      <c r="AX66" s="3"/>
      <c r="AY66" s="25"/>
      <c r="AZ66" s="25"/>
      <c r="BA66" s="3"/>
      <c r="BB66" s="3"/>
      <c r="BC66" s="3"/>
      <c r="BD66" s="3"/>
      <c r="BE66" s="3"/>
      <c r="BF66" s="3"/>
      <c r="BG66" s="3"/>
    </row>
    <row r="67" spans="1:59" s="1" customFormat="1" ht="12.75" x14ac:dyDescent="0.25">
      <c r="A67" s="8"/>
      <c r="B67" s="8"/>
      <c r="C67" s="8"/>
      <c r="D67" s="8"/>
      <c r="E67" s="8"/>
      <c r="F67" s="9" t="str">
        <f t="shared" ref="F67:F98" si="2">Q67&amp;" "&amp;R67&amp;", "&amp;S67&amp;", PL.: "&amp;T67&amp;", CH.: "&amp;TRIM(U67)
&amp;IF(E67="",""," (Ref.: "&amp;E67&amp;")")</f>
        <v xml:space="preserve"> , , PL.: , CH.: </v>
      </c>
      <c r="G67" s="26"/>
      <c r="H67" s="26"/>
      <c r="I67" s="26"/>
      <c r="J67" s="3"/>
      <c r="K67" s="26"/>
      <c r="L67" s="3"/>
      <c r="M67" s="8"/>
      <c r="N67" s="8"/>
      <c r="O67" s="8"/>
      <c r="P67" s="8"/>
      <c r="Q67" s="8"/>
      <c r="R67" s="8"/>
      <c r="S67" s="8"/>
      <c r="T67" s="8"/>
      <c r="U67" s="16"/>
      <c r="V67" s="16"/>
      <c r="W67" s="8"/>
      <c r="X67" s="8"/>
      <c r="Y67" s="8"/>
      <c r="Z67" s="8"/>
      <c r="AA67" s="8"/>
      <c r="AB67" s="8"/>
      <c r="AC67" s="8"/>
      <c r="AD67" s="16"/>
      <c r="AE67" s="16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9"/>
      <c r="AV67" s="9"/>
      <c r="AW67" s="8"/>
      <c r="AX67" s="3"/>
      <c r="AY67" s="25"/>
      <c r="AZ67" s="25"/>
      <c r="BA67" s="3"/>
      <c r="BB67" s="3"/>
      <c r="BC67" s="3"/>
      <c r="BD67" s="3"/>
      <c r="BE67" s="3"/>
      <c r="BF67" s="3"/>
      <c r="BG67" s="3"/>
    </row>
    <row r="68" spans="1:59" s="1" customFormat="1" ht="12.75" x14ac:dyDescent="0.25">
      <c r="A68" s="8"/>
      <c r="B68" s="8"/>
      <c r="C68" s="8"/>
      <c r="D68" s="8"/>
      <c r="E68" s="8"/>
      <c r="F68" s="9" t="str">
        <f t="shared" si="2"/>
        <v xml:space="preserve"> , , PL.: , CH.: </v>
      </c>
      <c r="G68" s="26"/>
      <c r="H68" s="26"/>
      <c r="I68" s="26"/>
      <c r="J68" s="3"/>
      <c r="K68" s="26"/>
      <c r="L68" s="3"/>
      <c r="M68" s="8"/>
      <c r="N68" s="8"/>
      <c r="O68" s="8"/>
      <c r="P68" s="8"/>
      <c r="Q68" s="8"/>
      <c r="R68" s="8"/>
      <c r="S68" s="8"/>
      <c r="T68" s="8"/>
      <c r="U68" s="16"/>
      <c r="V68" s="16"/>
      <c r="W68" s="8"/>
      <c r="X68" s="8"/>
      <c r="Y68" s="8"/>
      <c r="Z68" s="8"/>
      <c r="AA68" s="8"/>
      <c r="AB68" s="8"/>
      <c r="AC68" s="8"/>
      <c r="AD68" s="16"/>
      <c r="AE68" s="16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9"/>
      <c r="AV68" s="9"/>
      <c r="AW68" s="8"/>
      <c r="AX68" s="3"/>
      <c r="AY68" s="25"/>
      <c r="AZ68" s="25"/>
      <c r="BA68" s="3"/>
      <c r="BB68" s="3"/>
      <c r="BC68" s="3"/>
      <c r="BD68" s="3"/>
      <c r="BE68" s="3"/>
      <c r="BF68" s="3"/>
      <c r="BG68" s="3"/>
    </row>
    <row r="69" spans="1:59" s="1" customFormat="1" ht="12.75" x14ac:dyDescent="0.25">
      <c r="A69" s="8"/>
      <c r="B69" s="8"/>
      <c r="C69" s="8"/>
      <c r="D69" s="8"/>
      <c r="E69" s="8"/>
      <c r="F69" s="9" t="str">
        <f t="shared" si="2"/>
        <v xml:space="preserve"> , , PL.: , CH.: </v>
      </c>
      <c r="G69" s="26"/>
      <c r="H69" s="26"/>
      <c r="I69" s="26"/>
      <c r="J69" s="3"/>
      <c r="K69" s="26"/>
      <c r="L69" s="3"/>
      <c r="M69" s="8"/>
      <c r="N69" s="8"/>
      <c r="O69" s="8"/>
      <c r="P69" s="8"/>
      <c r="Q69" s="8"/>
      <c r="R69" s="8"/>
      <c r="S69" s="8"/>
      <c r="T69" s="8"/>
      <c r="U69" s="16"/>
      <c r="V69" s="16"/>
      <c r="W69" s="8"/>
      <c r="X69" s="8"/>
      <c r="Y69" s="8"/>
      <c r="Z69" s="8"/>
      <c r="AA69" s="8"/>
      <c r="AB69" s="8"/>
      <c r="AC69" s="8"/>
      <c r="AD69" s="16"/>
      <c r="AE69" s="16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9"/>
      <c r="AV69" s="9"/>
      <c r="AW69" s="8"/>
      <c r="AX69" s="3"/>
      <c r="AY69" s="25"/>
      <c r="AZ69" s="25"/>
      <c r="BA69" s="3"/>
      <c r="BB69" s="3"/>
      <c r="BC69" s="3"/>
      <c r="BD69" s="3"/>
      <c r="BE69" s="3"/>
      <c r="BF69" s="3"/>
      <c r="BG69" s="3"/>
    </row>
    <row r="70" spans="1:59" s="1" customFormat="1" ht="12.75" x14ac:dyDescent="0.25">
      <c r="A70" s="8"/>
      <c r="B70" s="8"/>
      <c r="C70" s="8"/>
      <c r="D70" s="8"/>
      <c r="E70" s="8"/>
      <c r="F70" s="9" t="str">
        <f t="shared" si="2"/>
        <v xml:space="preserve"> , , PL.: , CH.: </v>
      </c>
      <c r="G70" s="26"/>
      <c r="H70" s="26"/>
      <c r="I70" s="26"/>
      <c r="J70" s="3"/>
      <c r="K70" s="26"/>
      <c r="L70" s="3"/>
      <c r="M70" s="8"/>
      <c r="N70" s="8"/>
      <c r="O70" s="8"/>
      <c r="P70" s="8"/>
      <c r="Q70" s="8"/>
      <c r="R70" s="8"/>
      <c r="S70" s="8"/>
      <c r="T70" s="8"/>
      <c r="U70" s="16"/>
      <c r="V70" s="16"/>
      <c r="W70" s="8"/>
      <c r="X70" s="8"/>
      <c r="Y70" s="8"/>
      <c r="Z70" s="8"/>
      <c r="AA70" s="8"/>
      <c r="AB70" s="8"/>
      <c r="AC70" s="8"/>
      <c r="AD70" s="16"/>
      <c r="AE70" s="16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9"/>
      <c r="AV70" s="9"/>
      <c r="AW70" s="8"/>
      <c r="AX70" s="3"/>
      <c r="AY70" s="25"/>
      <c r="AZ70" s="25"/>
      <c r="BA70" s="3"/>
      <c r="BB70" s="3"/>
      <c r="BC70" s="3"/>
      <c r="BD70" s="3"/>
      <c r="BE70" s="3"/>
      <c r="BF70" s="3"/>
      <c r="BG70" s="3"/>
    </row>
    <row r="71" spans="1:59" s="1" customFormat="1" ht="12.75" x14ac:dyDescent="0.25">
      <c r="A71" s="8"/>
      <c r="B71" s="8"/>
      <c r="C71" s="8"/>
      <c r="D71" s="8"/>
      <c r="E71" s="8"/>
      <c r="F71" s="9" t="str">
        <f t="shared" si="2"/>
        <v xml:space="preserve"> , , PL.: , CH.: </v>
      </c>
      <c r="G71" s="26"/>
      <c r="H71" s="26"/>
      <c r="I71" s="26"/>
      <c r="J71" s="3"/>
      <c r="K71" s="26"/>
      <c r="L71" s="3"/>
      <c r="M71" s="8"/>
      <c r="N71" s="8"/>
      <c r="O71" s="8"/>
      <c r="P71" s="8"/>
      <c r="Q71" s="8"/>
      <c r="R71" s="8"/>
      <c r="S71" s="8"/>
      <c r="T71" s="8"/>
      <c r="U71" s="16"/>
      <c r="V71" s="16"/>
      <c r="W71" s="8"/>
      <c r="X71" s="8"/>
      <c r="Y71" s="8"/>
      <c r="Z71" s="8"/>
      <c r="AA71" s="8"/>
      <c r="AB71" s="8"/>
      <c r="AC71" s="8"/>
      <c r="AD71" s="16"/>
      <c r="AE71" s="16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9"/>
      <c r="AV71" s="9"/>
      <c r="AW71" s="8"/>
      <c r="AX71" s="3"/>
      <c r="AY71" s="25"/>
      <c r="AZ71" s="25"/>
      <c r="BA71" s="3"/>
      <c r="BB71" s="3"/>
      <c r="BC71" s="3"/>
      <c r="BD71" s="3"/>
      <c r="BE71" s="3"/>
      <c r="BF71" s="3"/>
      <c r="BG71" s="3"/>
    </row>
    <row r="72" spans="1:59" s="1" customFormat="1" ht="12.75" x14ac:dyDescent="0.25">
      <c r="A72" s="8"/>
      <c r="B72" s="8"/>
      <c r="C72" s="8"/>
      <c r="D72" s="8"/>
      <c r="E72" s="8"/>
      <c r="F72" s="9" t="str">
        <f t="shared" si="2"/>
        <v xml:space="preserve"> , , PL.: , CH.: </v>
      </c>
      <c r="G72" s="26"/>
      <c r="H72" s="26"/>
      <c r="I72" s="26"/>
      <c r="J72" s="3"/>
      <c r="K72" s="26"/>
      <c r="L72" s="3"/>
      <c r="M72" s="8"/>
      <c r="N72" s="8"/>
      <c r="O72" s="8"/>
      <c r="P72" s="8"/>
      <c r="Q72" s="8"/>
      <c r="R72" s="8"/>
      <c r="S72" s="8"/>
      <c r="T72" s="8"/>
      <c r="U72" s="16"/>
      <c r="V72" s="16"/>
      <c r="W72" s="8"/>
      <c r="X72" s="8"/>
      <c r="Y72" s="8"/>
      <c r="Z72" s="8"/>
      <c r="AA72" s="8"/>
      <c r="AB72" s="8"/>
      <c r="AC72" s="8"/>
      <c r="AD72" s="16"/>
      <c r="AE72" s="16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9"/>
      <c r="AV72" s="9"/>
      <c r="AW72" s="8"/>
      <c r="AX72" s="3"/>
      <c r="AY72" s="25"/>
      <c r="AZ72" s="25"/>
      <c r="BA72" s="3"/>
      <c r="BB72" s="3"/>
      <c r="BC72" s="3"/>
      <c r="BD72" s="3"/>
      <c r="BE72" s="3"/>
      <c r="BF72" s="3"/>
      <c r="BG72" s="3"/>
    </row>
    <row r="73" spans="1:59" s="1" customFormat="1" ht="12.75" x14ac:dyDescent="0.25">
      <c r="A73" s="8"/>
      <c r="B73" s="8"/>
      <c r="C73" s="8"/>
      <c r="D73" s="8"/>
      <c r="E73" s="8"/>
      <c r="F73" s="9" t="str">
        <f t="shared" si="2"/>
        <v xml:space="preserve"> , , PL.: , CH.: </v>
      </c>
      <c r="G73" s="26"/>
      <c r="H73" s="26"/>
      <c r="I73" s="26"/>
      <c r="J73" s="3"/>
      <c r="K73" s="26"/>
      <c r="L73" s="3"/>
      <c r="M73" s="8"/>
      <c r="N73" s="8"/>
      <c r="O73" s="8"/>
      <c r="P73" s="8"/>
      <c r="Q73" s="8"/>
      <c r="R73" s="8"/>
      <c r="S73" s="8"/>
      <c r="T73" s="8"/>
      <c r="U73" s="16"/>
      <c r="V73" s="16"/>
      <c r="W73" s="8"/>
      <c r="X73" s="8"/>
      <c r="Y73" s="8"/>
      <c r="Z73" s="8"/>
      <c r="AA73" s="8"/>
      <c r="AB73" s="8"/>
      <c r="AC73" s="8"/>
      <c r="AD73" s="16"/>
      <c r="AE73" s="16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9"/>
      <c r="AV73" s="9"/>
      <c r="AW73" s="8"/>
      <c r="AX73" s="3"/>
      <c r="AY73" s="25"/>
      <c r="AZ73" s="25"/>
      <c r="BA73" s="3"/>
      <c r="BB73" s="3"/>
      <c r="BC73" s="3"/>
      <c r="BD73" s="3"/>
      <c r="BE73" s="3"/>
      <c r="BF73" s="3"/>
      <c r="BG73" s="3"/>
    </row>
    <row r="74" spans="1:59" s="1" customFormat="1" ht="12.75" x14ac:dyDescent="0.25">
      <c r="A74" s="8"/>
      <c r="B74" s="8"/>
      <c r="C74" s="8"/>
      <c r="D74" s="8"/>
      <c r="E74" s="8"/>
      <c r="F74" s="9" t="str">
        <f t="shared" si="2"/>
        <v xml:space="preserve"> , , PL.: , CH.: </v>
      </c>
      <c r="G74" s="26"/>
      <c r="H74" s="26"/>
      <c r="I74" s="26"/>
      <c r="J74" s="3"/>
      <c r="K74" s="26"/>
      <c r="L74" s="3"/>
      <c r="M74" s="8"/>
      <c r="N74" s="8"/>
      <c r="O74" s="8"/>
      <c r="P74" s="8"/>
      <c r="Q74" s="8"/>
      <c r="R74" s="8"/>
      <c r="S74" s="8"/>
      <c r="T74" s="8"/>
      <c r="U74" s="16"/>
      <c r="V74" s="16"/>
      <c r="W74" s="8"/>
      <c r="X74" s="8"/>
      <c r="Y74" s="8"/>
      <c r="Z74" s="8"/>
      <c r="AA74" s="8"/>
      <c r="AB74" s="8"/>
      <c r="AC74" s="8"/>
      <c r="AD74" s="16"/>
      <c r="AE74" s="16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9"/>
      <c r="AV74" s="9"/>
      <c r="AW74" s="8"/>
      <c r="AX74" s="3"/>
      <c r="AY74" s="25"/>
      <c r="AZ74" s="25"/>
      <c r="BA74" s="3"/>
      <c r="BB74" s="3"/>
      <c r="BC74" s="3"/>
      <c r="BD74" s="3"/>
      <c r="BE74" s="3"/>
      <c r="BF74" s="3"/>
      <c r="BG74" s="3"/>
    </row>
    <row r="75" spans="1:59" s="1" customFormat="1" ht="12.75" x14ac:dyDescent="0.25">
      <c r="A75" s="8"/>
      <c r="B75" s="8"/>
      <c r="C75" s="8"/>
      <c r="D75" s="8"/>
      <c r="E75" s="8"/>
      <c r="F75" s="9" t="str">
        <f t="shared" si="2"/>
        <v xml:space="preserve"> , , PL.: , CH.: </v>
      </c>
      <c r="G75" s="26"/>
      <c r="H75" s="26"/>
      <c r="I75" s="26"/>
      <c r="J75" s="3"/>
      <c r="K75" s="26"/>
      <c r="L75" s="3"/>
      <c r="M75" s="8"/>
      <c r="N75" s="8"/>
      <c r="O75" s="8"/>
      <c r="P75" s="8"/>
      <c r="Q75" s="8"/>
      <c r="R75" s="8"/>
      <c r="S75" s="8"/>
      <c r="T75" s="8"/>
      <c r="U75" s="16"/>
      <c r="V75" s="16"/>
      <c r="W75" s="8"/>
      <c r="X75" s="8"/>
      <c r="Y75" s="8"/>
      <c r="Z75" s="8"/>
      <c r="AA75" s="8"/>
      <c r="AB75" s="8"/>
      <c r="AC75" s="8"/>
      <c r="AD75" s="16"/>
      <c r="AE75" s="16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9"/>
      <c r="AV75" s="9"/>
      <c r="AW75" s="8"/>
      <c r="AX75" s="3"/>
      <c r="AY75" s="25"/>
      <c r="AZ75" s="25"/>
      <c r="BA75" s="3"/>
      <c r="BB75" s="3"/>
      <c r="BC75" s="3"/>
      <c r="BD75" s="3"/>
      <c r="BE75" s="3"/>
      <c r="BF75" s="3"/>
      <c r="BG75" s="3"/>
    </row>
    <row r="76" spans="1:59" s="1" customFormat="1" ht="12.75" x14ac:dyDescent="0.25">
      <c r="A76" s="8"/>
      <c r="B76" s="8"/>
      <c r="C76" s="8"/>
      <c r="D76" s="8"/>
      <c r="E76" s="8"/>
      <c r="F76" s="9" t="str">
        <f t="shared" si="2"/>
        <v xml:space="preserve"> , , PL.: , CH.: </v>
      </c>
      <c r="G76" s="26"/>
      <c r="H76" s="26"/>
      <c r="I76" s="26"/>
      <c r="J76" s="3"/>
      <c r="K76" s="26"/>
      <c r="L76" s="3"/>
      <c r="M76" s="8"/>
      <c r="N76" s="8"/>
      <c r="O76" s="8"/>
      <c r="P76" s="8"/>
      <c r="Q76" s="8"/>
      <c r="R76" s="8"/>
      <c r="S76" s="8"/>
      <c r="T76" s="8"/>
      <c r="U76" s="16"/>
      <c r="V76" s="16"/>
      <c r="W76" s="8"/>
      <c r="X76" s="8"/>
      <c r="Y76" s="8"/>
      <c r="Z76" s="8"/>
      <c r="AA76" s="8"/>
      <c r="AB76" s="8"/>
      <c r="AC76" s="8"/>
      <c r="AD76" s="16"/>
      <c r="AE76" s="16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9"/>
      <c r="AV76" s="9"/>
      <c r="AW76" s="8"/>
      <c r="AX76" s="3"/>
      <c r="AY76" s="25"/>
      <c r="AZ76" s="25"/>
      <c r="BA76" s="3"/>
      <c r="BB76" s="3"/>
      <c r="BC76" s="3"/>
      <c r="BD76" s="3"/>
      <c r="BE76" s="3"/>
      <c r="BF76" s="3"/>
      <c r="BG76" s="3"/>
    </row>
    <row r="77" spans="1:59" s="1" customFormat="1" ht="12.75" x14ac:dyDescent="0.25">
      <c r="A77" s="8"/>
      <c r="B77" s="8"/>
      <c r="C77" s="8"/>
      <c r="D77" s="8"/>
      <c r="E77" s="8"/>
      <c r="F77" s="9" t="str">
        <f t="shared" si="2"/>
        <v xml:space="preserve"> , , PL.: , CH.: </v>
      </c>
      <c r="G77" s="26"/>
      <c r="H77" s="26"/>
      <c r="I77" s="26"/>
      <c r="J77" s="3"/>
      <c r="K77" s="26"/>
      <c r="L77" s="3"/>
      <c r="M77" s="8"/>
      <c r="N77" s="8"/>
      <c r="O77" s="8"/>
      <c r="P77" s="8"/>
      <c r="Q77" s="8"/>
      <c r="R77" s="8"/>
      <c r="S77" s="8"/>
      <c r="T77" s="8"/>
      <c r="U77" s="16"/>
      <c r="V77" s="16"/>
      <c r="W77" s="8"/>
      <c r="X77" s="8"/>
      <c r="Y77" s="8"/>
      <c r="Z77" s="8"/>
      <c r="AA77" s="8"/>
      <c r="AB77" s="8"/>
      <c r="AC77" s="8"/>
      <c r="AD77" s="16"/>
      <c r="AE77" s="16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9"/>
      <c r="AV77" s="9"/>
      <c r="AW77" s="8"/>
      <c r="AX77" s="3"/>
      <c r="AY77" s="25"/>
      <c r="AZ77" s="25"/>
      <c r="BA77" s="3"/>
      <c r="BB77" s="3"/>
      <c r="BC77" s="3"/>
      <c r="BD77" s="3"/>
      <c r="BE77" s="3"/>
      <c r="BF77" s="3"/>
      <c r="BG77" s="3"/>
    </row>
    <row r="78" spans="1:59" s="1" customFormat="1" ht="12.75" x14ac:dyDescent="0.25">
      <c r="A78" s="8"/>
      <c r="B78" s="8"/>
      <c r="C78" s="8"/>
      <c r="D78" s="8"/>
      <c r="E78" s="8"/>
      <c r="F78" s="9" t="str">
        <f t="shared" si="2"/>
        <v xml:space="preserve"> , , PL.: , CH.: </v>
      </c>
      <c r="G78" s="26"/>
      <c r="H78" s="26"/>
      <c r="I78" s="26"/>
      <c r="J78" s="3"/>
      <c r="K78" s="26"/>
      <c r="L78" s="3"/>
      <c r="M78" s="8"/>
      <c r="N78" s="8"/>
      <c r="O78" s="8"/>
      <c r="P78" s="8"/>
      <c r="Q78" s="8"/>
      <c r="R78" s="8"/>
      <c r="S78" s="8"/>
      <c r="T78" s="8"/>
      <c r="U78" s="16"/>
      <c r="V78" s="16"/>
      <c r="W78" s="8"/>
      <c r="X78" s="8"/>
      <c r="Y78" s="8"/>
      <c r="Z78" s="8"/>
      <c r="AA78" s="8"/>
      <c r="AB78" s="8"/>
      <c r="AC78" s="8"/>
      <c r="AD78" s="16"/>
      <c r="AE78" s="16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9"/>
      <c r="AV78" s="9"/>
      <c r="AW78" s="8"/>
      <c r="AX78" s="3"/>
      <c r="AY78" s="25"/>
      <c r="AZ78" s="25"/>
      <c r="BA78" s="3"/>
      <c r="BB78" s="3"/>
      <c r="BC78" s="3"/>
      <c r="BD78" s="3"/>
      <c r="BE78" s="3"/>
      <c r="BF78" s="3"/>
      <c r="BG78" s="3"/>
    </row>
    <row r="79" spans="1:59" s="1" customFormat="1" ht="12.75" x14ac:dyDescent="0.25">
      <c r="A79" s="8"/>
      <c r="B79" s="8"/>
      <c r="C79" s="8"/>
      <c r="D79" s="8"/>
      <c r="E79" s="8"/>
      <c r="F79" s="9" t="str">
        <f t="shared" si="2"/>
        <v xml:space="preserve"> , , PL.: , CH.: </v>
      </c>
      <c r="G79" s="26"/>
      <c r="H79" s="26"/>
      <c r="I79" s="26"/>
      <c r="J79" s="3"/>
      <c r="K79" s="26"/>
      <c r="L79" s="3"/>
      <c r="M79" s="8"/>
      <c r="N79" s="8"/>
      <c r="O79" s="8"/>
      <c r="P79" s="8"/>
      <c r="Q79" s="8"/>
      <c r="R79" s="8"/>
      <c r="S79" s="8"/>
      <c r="T79" s="8"/>
      <c r="U79" s="16"/>
      <c r="V79" s="16"/>
      <c r="W79" s="8"/>
      <c r="X79" s="8"/>
      <c r="Y79" s="8"/>
      <c r="Z79" s="8"/>
      <c r="AA79" s="8"/>
      <c r="AB79" s="8"/>
      <c r="AC79" s="8"/>
      <c r="AD79" s="16"/>
      <c r="AE79" s="16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9"/>
      <c r="AV79" s="9"/>
      <c r="AW79" s="8"/>
      <c r="AX79" s="3"/>
      <c r="AY79" s="25"/>
      <c r="AZ79" s="25"/>
      <c r="BA79" s="3"/>
      <c r="BB79" s="3"/>
      <c r="BC79" s="3"/>
      <c r="BD79" s="3"/>
      <c r="BE79" s="3"/>
      <c r="BF79" s="3"/>
      <c r="BG79" s="3"/>
    </row>
    <row r="80" spans="1:59" s="1" customFormat="1" ht="12.75" x14ac:dyDescent="0.25">
      <c r="A80" s="8"/>
      <c r="B80" s="8"/>
      <c r="C80" s="8"/>
      <c r="D80" s="8"/>
      <c r="E80" s="8"/>
      <c r="F80" s="9" t="str">
        <f t="shared" si="2"/>
        <v xml:space="preserve"> , , PL.: , CH.: </v>
      </c>
      <c r="G80" s="26"/>
      <c r="H80" s="26"/>
      <c r="I80" s="26"/>
      <c r="J80" s="3"/>
      <c r="K80" s="26"/>
      <c r="L80" s="3"/>
      <c r="M80" s="8"/>
      <c r="N80" s="8"/>
      <c r="O80" s="8"/>
      <c r="P80" s="8"/>
      <c r="Q80" s="8"/>
      <c r="R80" s="8"/>
      <c r="S80" s="8"/>
      <c r="T80" s="8"/>
      <c r="U80" s="16"/>
      <c r="V80" s="16"/>
      <c r="W80" s="8"/>
      <c r="X80" s="8"/>
      <c r="Y80" s="8"/>
      <c r="Z80" s="8"/>
      <c r="AA80" s="8"/>
      <c r="AB80" s="8"/>
      <c r="AC80" s="8"/>
      <c r="AD80" s="16"/>
      <c r="AE80" s="16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9"/>
      <c r="AV80" s="9"/>
      <c r="AW80" s="8"/>
      <c r="AX80" s="3"/>
      <c r="AY80" s="25"/>
      <c r="AZ80" s="25"/>
      <c r="BA80" s="3"/>
      <c r="BB80" s="3"/>
      <c r="BC80" s="3"/>
      <c r="BD80" s="3"/>
      <c r="BE80" s="3"/>
      <c r="BF80" s="3"/>
      <c r="BG80" s="3"/>
    </row>
    <row r="81" spans="1:59" s="1" customFormat="1" ht="12.75" x14ac:dyDescent="0.25">
      <c r="A81" s="8"/>
      <c r="B81" s="8"/>
      <c r="C81" s="8"/>
      <c r="D81" s="8"/>
      <c r="E81" s="8"/>
      <c r="F81" s="9" t="str">
        <f t="shared" si="2"/>
        <v xml:space="preserve"> , , PL.: , CH.: </v>
      </c>
      <c r="G81" s="26"/>
      <c r="H81" s="26"/>
      <c r="I81" s="26"/>
      <c r="J81" s="3"/>
      <c r="K81" s="26"/>
      <c r="L81" s="3"/>
      <c r="M81" s="8"/>
      <c r="N81" s="8"/>
      <c r="O81" s="8"/>
      <c r="P81" s="8"/>
      <c r="Q81" s="8"/>
      <c r="R81" s="8"/>
      <c r="S81" s="8"/>
      <c r="T81" s="8"/>
      <c r="U81" s="16"/>
      <c r="V81" s="16"/>
      <c r="W81" s="8"/>
      <c r="X81" s="8"/>
      <c r="Y81" s="8"/>
      <c r="Z81" s="8"/>
      <c r="AA81" s="8"/>
      <c r="AB81" s="8"/>
      <c r="AC81" s="8"/>
      <c r="AD81" s="16"/>
      <c r="AE81" s="16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9"/>
      <c r="AV81" s="9"/>
      <c r="AW81" s="8"/>
      <c r="AX81" s="3"/>
      <c r="AY81" s="25"/>
      <c r="AZ81" s="25"/>
      <c r="BA81" s="3"/>
      <c r="BB81" s="3"/>
      <c r="BC81" s="3"/>
      <c r="BD81" s="3"/>
      <c r="BE81" s="3"/>
      <c r="BF81" s="3"/>
      <c r="BG81" s="3"/>
    </row>
    <row r="82" spans="1:59" s="1" customFormat="1" ht="12.75" x14ac:dyDescent="0.25">
      <c r="A82" s="8"/>
      <c r="B82" s="8"/>
      <c r="C82" s="8"/>
      <c r="D82" s="8"/>
      <c r="E82" s="8"/>
      <c r="F82" s="9" t="str">
        <f t="shared" si="2"/>
        <v xml:space="preserve"> , , PL.: , CH.: </v>
      </c>
      <c r="G82" s="26"/>
      <c r="H82" s="26"/>
      <c r="I82" s="26"/>
      <c r="J82" s="3"/>
      <c r="K82" s="26"/>
      <c r="L82" s="3"/>
      <c r="M82" s="8"/>
      <c r="N82" s="8"/>
      <c r="O82" s="8"/>
      <c r="P82" s="8"/>
      <c r="Q82" s="8"/>
      <c r="R82" s="8"/>
      <c r="S82" s="8"/>
      <c r="T82" s="8"/>
      <c r="U82" s="16"/>
      <c r="V82" s="16"/>
      <c r="W82" s="8"/>
      <c r="X82" s="8"/>
      <c r="Y82" s="8"/>
      <c r="Z82" s="8"/>
      <c r="AA82" s="8"/>
      <c r="AB82" s="8"/>
      <c r="AC82" s="8"/>
      <c r="AD82" s="16"/>
      <c r="AE82" s="16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9"/>
      <c r="AV82" s="9"/>
      <c r="AW82" s="8"/>
      <c r="AX82" s="3"/>
      <c r="AY82" s="25"/>
      <c r="AZ82" s="25"/>
      <c r="BA82" s="3"/>
      <c r="BB82" s="3"/>
      <c r="BC82" s="3"/>
      <c r="BD82" s="3"/>
      <c r="BE82" s="3"/>
      <c r="BF82" s="3"/>
      <c r="BG82" s="3"/>
    </row>
    <row r="83" spans="1:59" s="1" customFormat="1" ht="12.75" x14ac:dyDescent="0.25">
      <c r="A83" s="8"/>
      <c r="B83" s="8"/>
      <c r="C83" s="8"/>
      <c r="D83" s="8"/>
      <c r="E83" s="8"/>
      <c r="F83" s="9" t="str">
        <f t="shared" si="2"/>
        <v xml:space="preserve"> , , PL.: , CH.: </v>
      </c>
      <c r="G83" s="26"/>
      <c r="H83" s="26"/>
      <c r="I83" s="26"/>
      <c r="J83" s="3"/>
      <c r="K83" s="26"/>
      <c r="L83" s="3"/>
      <c r="M83" s="8"/>
      <c r="N83" s="8"/>
      <c r="O83" s="8"/>
      <c r="P83" s="8"/>
      <c r="Q83" s="8"/>
      <c r="R83" s="8"/>
      <c r="S83" s="8"/>
      <c r="T83" s="8"/>
      <c r="U83" s="16"/>
      <c r="V83" s="16"/>
      <c r="W83" s="8"/>
      <c r="X83" s="8"/>
      <c r="Y83" s="8"/>
      <c r="Z83" s="8"/>
      <c r="AA83" s="8"/>
      <c r="AB83" s="8"/>
      <c r="AC83" s="8"/>
      <c r="AD83" s="16"/>
      <c r="AE83" s="16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9"/>
      <c r="AV83" s="9"/>
      <c r="AW83" s="8"/>
      <c r="AX83" s="3"/>
      <c r="AY83" s="25"/>
      <c r="AZ83" s="25"/>
      <c r="BA83" s="3"/>
      <c r="BB83" s="3"/>
      <c r="BC83" s="3"/>
      <c r="BD83" s="3"/>
      <c r="BE83" s="3"/>
      <c r="BF83" s="3"/>
      <c r="BG83" s="3"/>
    </row>
    <row r="84" spans="1:59" s="1" customFormat="1" ht="12.75" x14ac:dyDescent="0.25">
      <c r="A84" s="8"/>
      <c r="B84" s="8"/>
      <c r="C84" s="8"/>
      <c r="D84" s="8"/>
      <c r="E84" s="8"/>
      <c r="F84" s="9" t="str">
        <f t="shared" si="2"/>
        <v xml:space="preserve"> , , PL.: , CH.: </v>
      </c>
      <c r="G84" s="26"/>
      <c r="H84" s="26"/>
      <c r="I84" s="26"/>
      <c r="J84" s="3"/>
      <c r="K84" s="26"/>
      <c r="L84" s="3"/>
      <c r="M84" s="8"/>
      <c r="N84" s="8"/>
      <c r="O84" s="8"/>
      <c r="P84" s="8"/>
      <c r="Q84" s="8"/>
      <c r="R84" s="8"/>
      <c r="S84" s="8"/>
      <c r="T84" s="8"/>
      <c r="U84" s="16"/>
      <c r="V84" s="16"/>
      <c r="W84" s="8"/>
      <c r="X84" s="8"/>
      <c r="Y84" s="8"/>
      <c r="Z84" s="8"/>
      <c r="AA84" s="8"/>
      <c r="AB84" s="8"/>
      <c r="AC84" s="8"/>
      <c r="AD84" s="16"/>
      <c r="AE84" s="16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9"/>
      <c r="AV84" s="9"/>
      <c r="AW84" s="8"/>
      <c r="AX84" s="3"/>
      <c r="AY84" s="25"/>
      <c r="AZ84" s="25"/>
      <c r="BA84" s="3"/>
      <c r="BB84" s="3"/>
      <c r="BC84" s="3"/>
      <c r="BD84" s="3"/>
      <c r="BE84" s="3"/>
      <c r="BF84" s="3"/>
      <c r="BG84" s="3"/>
    </row>
    <row r="85" spans="1:59" s="1" customFormat="1" ht="12.75" x14ac:dyDescent="0.25">
      <c r="A85" s="8"/>
      <c r="B85" s="8"/>
      <c r="C85" s="8"/>
      <c r="D85" s="8"/>
      <c r="E85" s="8"/>
      <c r="F85" s="9" t="str">
        <f t="shared" si="2"/>
        <v xml:space="preserve"> , , PL.: , CH.: </v>
      </c>
      <c r="G85" s="26"/>
      <c r="H85" s="26"/>
      <c r="I85" s="26"/>
      <c r="J85" s="3"/>
      <c r="K85" s="26"/>
      <c r="L85" s="3"/>
      <c r="M85" s="8"/>
      <c r="N85" s="8"/>
      <c r="O85" s="8"/>
      <c r="P85" s="8"/>
      <c r="Q85" s="8"/>
      <c r="R85" s="8"/>
      <c r="S85" s="8"/>
      <c r="T85" s="8"/>
      <c r="U85" s="16"/>
      <c r="V85" s="16"/>
      <c r="W85" s="8"/>
      <c r="X85" s="8"/>
      <c r="Y85" s="8"/>
      <c r="Z85" s="8"/>
      <c r="AA85" s="8"/>
      <c r="AB85" s="8"/>
      <c r="AC85" s="8"/>
      <c r="AD85" s="16"/>
      <c r="AE85" s="16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9"/>
      <c r="AV85" s="9"/>
      <c r="AW85" s="8"/>
      <c r="AX85" s="3"/>
      <c r="AY85" s="25"/>
      <c r="AZ85" s="25"/>
      <c r="BA85" s="3"/>
      <c r="BB85" s="3"/>
      <c r="BC85" s="3"/>
      <c r="BD85" s="3"/>
      <c r="BE85" s="3"/>
      <c r="BF85" s="3"/>
      <c r="BG85" s="3"/>
    </row>
    <row r="86" spans="1:59" s="1" customFormat="1" ht="12.75" x14ac:dyDescent="0.25">
      <c r="A86" s="8"/>
      <c r="B86" s="8"/>
      <c r="C86" s="8"/>
      <c r="D86" s="8"/>
      <c r="E86" s="8"/>
      <c r="F86" s="9" t="str">
        <f t="shared" si="2"/>
        <v xml:space="preserve"> , , PL.: , CH.: </v>
      </c>
      <c r="G86" s="26"/>
      <c r="H86" s="26"/>
      <c r="I86" s="26"/>
      <c r="J86" s="3"/>
      <c r="K86" s="26"/>
      <c r="L86" s="3"/>
      <c r="M86" s="8"/>
      <c r="N86" s="8"/>
      <c r="O86" s="8"/>
      <c r="P86" s="8"/>
      <c r="Q86" s="8"/>
      <c r="R86" s="8"/>
      <c r="S86" s="8"/>
      <c r="T86" s="8"/>
      <c r="U86" s="16"/>
      <c r="V86" s="16"/>
      <c r="W86" s="8"/>
      <c r="X86" s="8"/>
      <c r="Y86" s="8"/>
      <c r="Z86" s="8"/>
      <c r="AA86" s="8"/>
      <c r="AB86" s="8"/>
      <c r="AC86" s="8"/>
      <c r="AD86" s="16"/>
      <c r="AE86" s="16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9"/>
      <c r="AV86" s="9"/>
      <c r="AW86" s="8"/>
      <c r="AX86" s="3"/>
      <c r="AY86" s="25"/>
      <c r="AZ86" s="25"/>
      <c r="BA86" s="3"/>
      <c r="BB86" s="3"/>
      <c r="BC86" s="3"/>
      <c r="BD86" s="3"/>
      <c r="BE86" s="3"/>
      <c r="BF86" s="3"/>
      <c r="BG86" s="3"/>
    </row>
    <row r="87" spans="1:59" s="1" customFormat="1" ht="12.75" x14ac:dyDescent="0.25">
      <c r="A87" s="8"/>
      <c r="B87" s="8"/>
      <c r="C87" s="8"/>
      <c r="D87" s="8"/>
      <c r="E87" s="8"/>
      <c r="F87" s="9" t="str">
        <f t="shared" si="2"/>
        <v xml:space="preserve"> , , PL.: , CH.: </v>
      </c>
      <c r="G87" s="26"/>
      <c r="H87" s="26"/>
      <c r="I87" s="26"/>
      <c r="J87" s="3"/>
      <c r="K87" s="26"/>
      <c r="L87" s="3"/>
      <c r="M87" s="8"/>
      <c r="N87" s="8"/>
      <c r="O87" s="8"/>
      <c r="P87" s="8"/>
      <c r="Q87" s="8"/>
      <c r="R87" s="8"/>
      <c r="S87" s="8"/>
      <c r="T87" s="8"/>
      <c r="U87" s="16"/>
      <c r="V87" s="16"/>
      <c r="W87" s="8"/>
      <c r="X87" s="8"/>
      <c r="Y87" s="8"/>
      <c r="Z87" s="8"/>
      <c r="AA87" s="8"/>
      <c r="AB87" s="8"/>
      <c r="AC87" s="8"/>
      <c r="AD87" s="16"/>
      <c r="AE87" s="16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9"/>
      <c r="AV87" s="9"/>
      <c r="AW87" s="8"/>
      <c r="AX87" s="3"/>
      <c r="AY87" s="25"/>
      <c r="AZ87" s="25"/>
      <c r="BA87" s="3"/>
      <c r="BB87" s="3"/>
      <c r="BC87" s="3"/>
      <c r="BD87" s="3"/>
      <c r="BE87" s="3"/>
      <c r="BF87" s="3"/>
      <c r="BG87" s="3"/>
    </row>
    <row r="88" spans="1:59" s="1" customFormat="1" ht="12.75" x14ac:dyDescent="0.25">
      <c r="A88" s="8"/>
      <c r="B88" s="8"/>
      <c r="C88" s="8"/>
      <c r="D88" s="8"/>
      <c r="E88" s="8"/>
      <c r="F88" s="9" t="str">
        <f t="shared" si="2"/>
        <v xml:space="preserve"> , , PL.: , CH.: </v>
      </c>
      <c r="G88" s="26"/>
      <c r="H88" s="26"/>
      <c r="I88" s="26"/>
      <c r="J88" s="3"/>
      <c r="K88" s="26"/>
      <c r="L88" s="3"/>
      <c r="M88" s="8"/>
      <c r="N88" s="8"/>
      <c r="O88" s="8"/>
      <c r="P88" s="8"/>
      <c r="Q88" s="8"/>
      <c r="R88" s="8"/>
      <c r="S88" s="8"/>
      <c r="T88" s="8"/>
      <c r="U88" s="16"/>
      <c r="V88" s="16"/>
      <c r="W88" s="8"/>
      <c r="X88" s="8"/>
      <c r="Y88" s="8"/>
      <c r="Z88" s="8"/>
      <c r="AA88" s="8"/>
      <c r="AB88" s="8"/>
      <c r="AC88" s="8"/>
      <c r="AD88" s="16"/>
      <c r="AE88" s="16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9"/>
      <c r="AV88" s="9"/>
      <c r="AW88" s="8"/>
      <c r="AX88" s="3"/>
      <c r="AY88" s="25"/>
      <c r="AZ88" s="25"/>
      <c r="BA88" s="3"/>
      <c r="BB88" s="3"/>
      <c r="BC88" s="3"/>
      <c r="BD88" s="3"/>
      <c r="BE88" s="3"/>
      <c r="BF88" s="3"/>
      <c r="BG88" s="3"/>
    </row>
    <row r="89" spans="1:59" s="1" customFormat="1" ht="12.75" x14ac:dyDescent="0.25">
      <c r="A89" s="8"/>
      <c r="B89" s="8"/>
      <c r="C89" s="8"/>
      <c r="D89" s="8"/>
      <c r="E89" s="8"/>
      <c r="F89" s="9" t="str">
        <f t="shared" si="2"/>
        <v xml:space="preserve"> , , PL.: , CH.: </v>
      </c>
      <c r="G89" s="26"/>
      <c r="H89" s="26"/>
      <c r="I89" s="26"/>
      <c r="J89" s="3"/>
      <c r="K89" s="26"/>
      <c r="L89" s="3"/>
      <c r="M89" s="8"/>
      <c r="N89" s="8"/>
      <c r="O89" s="8"/>
      <c r="P89" s="8"/>
      <c r="Q89" s="8"/>
      <c r="R89" s="8"/>
      <c r="S89" s="8"/>
      <c r="T89" s="8"/>
      <c r="U89" s="16"/>
      <c r="V89" s="16"/>
      <c r="W89" s="8"/>
      <c r="X89" s="8"/>
      <c r="Y89" s="8"/>
      <c r="Z89" s="8"/>
      <c r="AA89" s="8"/>
      <c r="AB89" s="8"/>
      <c r="AC89" s="8"/>
      <c r="AD89" s="16"/>
      <c r="AE89" s="16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9"/>
      <c r="AV89" s="9"/>
      <c r="AW89" s="8"/>
      <c r="AX89" s="3"/>
      <c r="AY89" s="25"/>
      <c r="AZ89" s="25"/>
      <c r="BA89" s="3"/>
      <c r="BB89" s="3"/>
      <c r="BC89" s="3"/>
      <c r="BD89" s="3"/>
      <c r="BE89" s="3"/>
      <c r="BF89" s="3"/>
      <c r="BG89" s="3"/>
    </row>
    <row r="90" spans="1:59" s="1" customFormat="1" ht="12.75" x14ac:dyDescent="0.25">
      <c r="A90" s="8"/>
      <c r="B90" s="8"/>
      <c r="C90" s="8"/>
      <c r="D90" s="8"/>
      <c r="E90" s="8"/>
      <c r="F90" s="9" t="str">
        <f t="shared" si="2"/>
        <v xml:space="preserve"> , , PL.: , CH.: </v>
      </c>
      <c r="G90" s="26"/>
      <c r="H90" s="26"/>
      <c r="I90" s="26"/>
      <c r="J90" s="3"/>
      <c r="K90" s="26"/>
      <c r="L90" s="3"/>
      <c r="M90" s="8"/>
      <c r="N90" s="8"/>
      <c r="O90" s="8"/>
      <c r="P90" s="8"/>
      <c r="Q90" s="8"/>
      <c r="R90" s="8"/>
      <c r="S90" s="8"/>
      <c r="T90" s="8"/>
      <c r="U90" s="16"/>
      <c r="V90" s="16"/>
      <c r="W90" s="8"/>
      <c r="X90" s="8"/>
      <c r="Y90" s="8"/>
      <c r="Z90" s="8"/>
      <c r="AA90" s="8"/>
      <c r="AB90" s="8"/>
      <c r="AC90" s="8"/>
      <c r="AD90" s="16"/>
      <c r="AE90" s="16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9"/>
      <c r="AV90" s="9"/>
      <c r="AW90" s="8"/>
      <c r="AX90" s="3"/>
      <c r="AY90" s="25"/>
      <c r="AZ90" s="25"/>
      <c r="BA90" s="3"/>
      <c r="BB90" s="3"/>
      <c r="BC90" s="3"/>
      <c r="BD90" s="3"/>
      <c r="BE90" s="3"/>
      <c r="BF90" s="3"/>
      <c r="BG90" s="3"/>
    </row>
    <row r="91" spans="1:59" s="1" customFormat="1" ht="12.75" x14ac:dyDescent="0.25">
      <c r="A91" s="8"/>
      <c r="B91" s="8"/>
      <c r="C91" s="8"/>
      <c r="D91" s="8"/>
      <c r="E91" s="8"/>
      <c r="F91" s="9" t="str">
        <f t="shared" si="2"/>
        <v xml:space="preserve"> , , PL.: , CH.: </v>
      </c>
      <c r="G91" s="26"/>
      <c r="H91" s="26"/>
      <c r="I91" s="26"/>
      <c r="J91" s="3"/>
      <c r="K91" s="26"/>
      <c r="L91" s="3"/>
      <c r="M91" s="8"/>
      <c r="N91" s="8"/>
      <c r="O91" s="8"/>
      <c r="P91" s="8"/>
      <c r="Q91" s="8"/>
      <c r="R91" s="8"/>
      <c r="S91" s="8"/>
      <c r="T91" s="8"/>
      <c r="U91" s="16"/>
      <c r="V91" s="16"/>
      <c r="W91" s="8"/>
      <c r="X91" s="8"/>
      <c r="Y91" s="8"/>
      <c r="Z91" s="8"/>
      <c r="AA91" s="8"/>
      <c r="AB91" s="8"/>
      <c r="AC91" s="8"/>
      <c r="AD91" s="16"/>
      <c r="AE91" s="16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9"/>
      <c r="AV91" s="9"/>
      <c r="AW91" s="8"/>
      <c r="AX91" s="3"/>
      <c r="AY91" s="25"/>
      <c r="AZ91" s="25"/>
      <c r="BA91" s="3"/>
      <c r="BB91" s="3"/>
      <c r="BC91" s="3"/>
      <c r="BD91" s="3"/>
      <c r="BE91" s="3"/>
      <c r="BF91" s="3"/>
      <c r="BG91" s="3"/>
    </row>
    <row r="92" spans="1:59" s="1" customFormat="1" ht="12.75" x14ac:dyDescent="0.25">
      <c r="A92" s="8"/>
      <c r="B92" s="8"/>
      <c r="C92" s="8"/>
      <c r="D92" s="8"/>
      <c r="E92" s="8"/>
      <c r="F92" s="9" t="str">
        <f t="shared" si="2"/>
        <v xml:space="preserve"> , , PL.: , CH.: </v>
      </c>
      <c r="G92" s="26"/>
      <c r="H92" s="26"/>
      <c r="I92" s="26"/>
      <c r="J92" s="3"/>
      <c r="K92" s="26"/>
      <c r="L92" s="3"/>
      <c r="M92" s="8"/>
      <c r="N92" s="8"/>
      <c r="O92" s="8"/>
      <c r="P92" s="8"/>
      <c r="Q92" s="8"/>
      <c r="R92" s="8"/>
      <c r="S92" s="8"/>
      <c r="T92" s="8"/>
      <c r="U92" s="16"/>
      <c r="V92" s="16"/>
      <c r="W92" s="8"/>
      <c r="X92" s="8"/>
      <c r="Y92" s="8"/>
      <c r="Z92" s="8"/>
      <c r="AA92" s="8"/>
      <c r="AB92" s="8"/>
      <c r="AC92" s="8"/>
      <c r="AD92" s="16"/>
      <c r="AE92" s="16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9"/>
      <c r="AV92" s="9"/>
      <c r="AW92" s="8"/>
      <c r="AX92" s="3"/>
      <c r="AY92" s="25"/>
      <c r="AZ92" s="25"/>
      <c r="BA92" s="3"/>
      <c r="BB92" s="3"/>
      <c r="BC92" s="3"/>
      <c r="BD92" s="3"/>
      <c r="BE92" s="3"/>
      <c r="BF92" s="3"/>
      <c r="BG92" s="3"/>
    </row>
    <row r="93" spans="1:59" s="1" customFormat="1" ht="12.75" x14ac:dyDescent="0.25">
      <c r="A93" s="8"/>
      <c r="B93" s="8"/>
      <c r="C93" s="8"/>
      <c r="D93" s="8"/>
      <c r="E93" s="8"/>
      <c r="F93" s="9" t="str">
        <f t="shared" si="2"/>
        <v xml:space="preserve"> , , PL.: , CH.: </v>
      </c>
      <c r="G93" s="26"/>
      <c r="H93" s="26"/>
      <c r="I93" s="26"/>
      <c r="J93" s="3"/>
      <c r="K93" s="26"/>
      <c r="L93" s="3"/>
      <c r="M93" s="8"/>
      <c r="N93" s="8"/>
      <c r="O93" s="8"/>
      <c r="P93" s="8"/>
      <c r="Q93" s="8"/>
      <c r="R93" s="8"/>
      <c r="S93" s="8"/>
      <c r="T93" s="8"/>
      <c r="U93" s="16"/>
      <c r="V93" s="16"/>
      <c r="W93" s="8"/>
      <c r="X93" s="8"/>
      <c r="Y93" s="8"/>
      <c r="Z93" s="8"/>
      <c r="AA93" s="8"/>
      <c r="AB93" s="8"/>
      <c r="AC93" s="8"/>
      <c r="AD93" s="16"/>
      <c r="AE93" s="16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9"/>
      <c r="AV93" s="9"/>
      <c r="AW93" s="8"/>
      <c r="AX93" s="3"/>
      <c r="AY93" s="25"/>
      <c r="AZ93" s="25"/>
      <c r="BA93" s="3"/>
      <c r="BB93" s="3"/>
      <c r="BC93" s="3"/>
      <c r="BD93" s="3"/>
      <c r="BE93" s="3"/>
      <c r="BF93" s="3"/>
      <c r="BG93" s="3"/>
    </row>
    <row r="94" spans="1:59" s="1" customFormat="1" ht="12.75" x14ac:dyDescent="0.25">
      <c r="A94" s="8"/>
      <c r="B94" s="8"/>
      <c r="C94" s="8"/>
      <c r="D94" s="8"/>
      <c r="E94" s="8"/>
      <c r="F94" s="9" t="str">
        <f t="shared" si="2"/>
        <v xml:space="preserve"> , , PL.: , CH.: </v>
      </c>
      <c r="G94" s="26"/>
      <c r="H94" s="26"/>
      <c r="I94" s="26"/>
      <c r="J94" s="3"/>
      <c r="K94" s="26"/>
      <c r="L94" s="3"/>
      <c r="M94" s="8"/>
      <c r="N94" s="8"/>
      <c r="O94" s="8"/>
      <c r="P94" s="8"/>
      <c r="Q94" s="8"/>
      <c r="R94" s="8"/>
      <c r="S94" s="8"/>
      <c r="T94" s="8"/>
      <c r="U94" s="16"/>
      <c r="V94" s="16"/>
      <c r="W94" s="8"/>
      <c r="X94" s="8"/>
      <c r="Y94" s="8"/>
      <c r="Z94" s="8"/>
      <c r="AA94" s="8"/>
      <c r="AB94" s="8"/>
      <c r="AC94" s="8"/>
      <c r="AD94" s="16"/>
      <c r="AE94" s="16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9"/>
      <c r="AV94" s="9"/>
      <c r="AW94" s="8"/>
      <c r="AX94" s="3"/>
      <c r="AY94" s="25"/>
      <c r="AZ94" s="25"/>
      <c r="BA94" s="3"/>
      <c r="BB94" s="3"/>
      <c r="BC94" s="3"/>
      <c r="BD94" s="3"/>
      <c r="BE94" s="3"/>
      <c r="BF94" s="3"/>
      <c r="BG94" s="3"/>
    </row>
    <row r="95" spans="1:59" s="1" customFormat="1" ht="12.75" x14ac:dyDescent="0.25">
      <c r="A95" s="8"/>
      <c r="B95" s="8"/>
      <c r="C95" s="8"/>
      <c r="D95" s="8"/>
      <c r="E95" s="8"/>
      <c r="F95" s="9" t="str">
        <f t="shared" si="2"/>
        <v xml:space="preserve"> , , PL.: , CH.: </v>
      </c>
      <c r="G95" s="26"/>
      <c r="H95" s="26"/>
      <c r="I95" s="26"/>
      <c r="J95" s="3"/>
      <c r="K95" s="26"/>
      <c r="L95" s="3"/>
      <c r="M95" s="8"/>
      <c r="N95" s="8"/>
      <c r="O95" s="8"/>
      <c r="P95" s="8"/>
      <c r="Q95" s="8"/>
      <c r="R95" s="8"/>
      <c r="S95" s="8"/>
      <c r="T95" s="8"/>
      <c r="U95" s="16"/>
      <c r="V95" s="16"/>
      <c r="W95" s="8"/>
      <c r="X95" s="8"/>
      <c r="Y95" s="8"/>
      <c r="Z95" s="8"/>
      <c r="AA95" s="8"/>
      <c r="AB95" s="8"/>
      <c r="AC95" s="8"/>
      <c r="AD95" s="16"/>
      <c r="AE95" s="16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9"/>
      <c r="AV95" s="9"/>
      <c r="AW95" s="8"/>
      <c r="AX95" s="3"/>
      <c r="AY95" s="25"/>
      <c r="AZ95" s="25"/>
      <c r="BA95" s="3"/>
      <c r="BB95" s="3"/>
      <c r="BC95" s="3"/>
      <c r="BD95" s="3"/>
      <c r="BE95" s="3"/>
      <c r="BF95" s="3"/>
      <c r="BG95" s="3"/>
    </row>
    <row r="96" spans="1:59" s="1" customFormat="1" ht="12.75" x14ac:dyDescent="0.25">
      <c r="A96" s="8"/>
      <c r="B96" s="8"/>
      <c r="C96" s="8"/>
      <c r="D96" s="8"/>
      <c r="E96" s="8"/>
      <c r="F96" s="9" t="str">
        <f t="shared" si="2"/>
        <v xml:space="preserve"> , , PL.: , CH.: </v>
      </c>
      <c r="G96" s="26"/>
      <c r="H96" s="26"/>
      <c r="I96" s="26"/>
      <c r="J96" s="3"/>
      <c r="K96" s="26"/>
      <c r="L96" s="3"/>
      <c r="M96" s="8"/>
      <c r="N96" s="8"/>
      <c r="O96" s="8"/>
      <c r="P96" s="8"/>
      <c r="Q96" s="8"/>
      <c r="R96" s="8"/>
      <c r="S96" s="8"/>
      <c r="T96" s="8"/>
      <c r="U96" s="16"/>
      <c r="V96" s="16"/>
      <c r="W96" s="8"/>
      <c r="X96" s="8"/>
      <c r="Y96" s="8"/>
      <c r="Z96" s="8"/>
      <c r="AA96" s="8"/>
      <c r="AB96" s="8"/>
      <c r="AC96" s="8"/>
      <c r="AD96" s="16"/>
      <c r="AE96" s="16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9"/>
      <c r="AV96" s="9"/>
      <c r="AW96" s="8"/>
      <c r="AX96" s="3"/>
      <c r="AY96" s="25"/>
      <c r="AZ96" s="25"/>
      <c r="BA96" s="3"/>
      <c r="BB96" s="3"/>
      <c r="BC96" s="3"/>
      <c r="BD96" s="3"/>
      <c r="BE96" s="3"/>
      <c r="BF96" s="3"/>
      <c r="BG96" s="3"/>
    </row>
    <row r="97" spans="1:59" s="1" customFormat="1" ht="12.75" x14ac:dyDescent="0.25">
      <c r="A97" s="8"/>
      <c r="B97" s="8"/>
      <c r="C97" s="8"/>
      <c r="D97" s="8"/>
      <c r="E97" s="8"/>
      <c r="F97" s="9" t="str">
        <f t="shared" si="2"/>
        <v xml:space="preserve"> , , PL.: , CH.: </v>
      </c>
      <c r="G97" s="26"/>
      <c r="H97" s="26"/>
      <c r="I97" s="26"/>
      <c r="J97" s="3"/>
      <c r="K97" s="26"/>
      <c r="L97" s="3"/>
      <c r="M97" s="8"/>
      <c r="N97" s="8"/>
      <c r="O97" s="8"/>
      <c r="P97" s="8"/>
      <c r="Q97" s="8"/>
      <c r="R97" s="8"/>
      <c r="S97" s="8"/>
      <c r="T97" s="8"/>
      <c r="U97" s="16"/>
      <c r="V97" s="16"/>
      <c r="W97" s="8"/>
      <c r="X97" s="8"/>
      <c r="Y97" s="8"/>
      <c r="Z97" s="8"/>
      <c r="AA97" s="8"/>
      <c r="AB97" s="8"/>
      <c r="AC97" s="8"/>
      <c r="AD97" s="16"/>
      <c r="AE97" s="16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9"/>
      <c r="AV97" s="9"/>
      <c r="AW97" s="8"/>
      <c r="AX97" s="3"/>
      <c r="AY97" s="25"/>
      <c r="AZ97" s="25"/>
      <c r="BA97" s="3"/>
      <c r="BB97" s="3"/>
      <c r="BC97" s="3"/>
      <c r="BD97" s="3"/>
      <c r="BE97" s="3"/>
      <c r="BF97" s="3"/>
      <c r="BG97" s="3"/>
    </row>
    <row r="98" spans="1:59" s="1" customFormat="1" ht="12.75" x14ac:dyDescent="0.25">
      <c r="A98" s="8"/>
      <c r="B98" s="8"/>
      <c r="C98" s="8"/>
      <c r="D98" s="8"/>
      <c r="E98" s="8"/>
      <c r="F98" s="9" t="str">
        <f t="shared" si="2"/>
        <v xml:space="preserve"> , , PL.: , CH.: </v>
      </c>
      <c r="G98" s="26"/>
      <c r="H98" s="26"/>
      <c r="I98" s="26"/>
      <c r="J98" s="3"/>
      <c r="K98" s="26"/>
      <c r="L98" s="3"/>
      <c r="M98" s="8"/>
      <c r="N98" s="8"/>
      <c r="O98" s="8"/>
      <c r="P98" s="8"/>
      <c r="Q98" s="8"/>
      <c r="R98" s="8"/>
      <c r="S98" s="8"/>
      <c r="T98" s="8"/>
      <c r="U98" s="16"/>
      <c r="V98" s="16"/>
      <c r="W98" s="8"/>
      <c r="X98" s="8"/>
      <c r="Y98" s="8"/>
      <c r="Z98" s="8"/>
      <c r="AA98" s="8"/>
      <c r="AB98" s="8"/>
      <c r="AC98" s="8"/>
      <c r="AD98" s="16"/>
      <c r="AE98" s="16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9"/>
      <c r="AV98" s="9"/>
      <c r="AW98" s="8"/>
      <c r="AX98" s="3"/>
      <c r="AY98" s="25"/>
      <c r="AZ98" s="25"/>
      <c r="BA98" s="3"/>
      <c r="BB98" s="3"/>
      <c r="BC98" s="3"/>
      <c r="BD98" s="3"/>
      <c r="BE98" s="3"/>
      <c r="BF98" s="3"/>
      <c r="BG98" s="3"/>
    </row>
    <row r="99" spans="1:59" s="1" customFormat="1" ht="12.75" x14ac:dyDescent="0.25">
      <c r="A99" s="8"/>
      <c r="B99" s="8"/>
      <c r="C99" s="8"/>
      <c r="D99" s="8"/>
      <c r="E99" s="8"/>
      <c r="F99" s="9" t="str">
        <f t="shared" ref="F99:F130" si="3">Q99&amp;" "&amp;R99&amp;", "&amp;S99&amp;", PL.: "&amp;T99&amp;", CH.: "&amp;TRIM(U99)
&amp;IF(E99="",""," (Ref.: "&amp;E99&amp;")")</f>
        <v xml:space="preserve"> , , PL.: , CH.: </v>
      </c>
      <c r="G99" s="26"/>
      <c r="H99" s="26"/>
      <c r="I99" s="26"/>
      <c r="J99" s="3"/>
      <c r="K99" s="26"/>
      <c r="L99" s="3"/>
      <c r="M99" s="8"/>
      <c r="N99" s="8"/>
      <c r="O99" s="8"/>
      <c r="P99" s="8"/>
      <c r="Q99" s="8"/>
      <c r="R99" s="8"/>
      <c r="S99" s="8"/>
      <c r="T99" s="8"/>
      <c r="U99" s="16"/>
      <c r="V99" s="16"/>
      <c r="W99" s="8"/>
      <c r="X99" s="8"/>
      <c r="Y99" s="8"/>
      <c r="Z99" s="8"/>
      <c r="AA99" s="8"/>
      <c r="AB99" s="8"/>
      <c r="AC99" s="8"/>
      <c r="AD99" s="16"/>
      <c r="AE99" s="16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9"/>
      <c r="AV99" s="9"/>
      <c r="AW99" s="8"/>
      <c r="AX99" s="3"/>
      <c r="AY99" s="25"/>
      <c r="AZ99" s="25"/>
      <c r="BA99" s="3"/>
      <c r="BB99" s="3"/>
      <c r="BC99" s="3"/>
      <c r="BD99" s="3"/>
      <c r="BE99" s="3"/>
      <c r="BF99" s="3"/>
      <c r="BG99" s="3"/>
    </row>
    <row r="100" spans="1:59" s="1" customFormat="1" ht="12.75" x14ac:dyDescent="0.25">
      <c r="A100" s="8"/>
      <c r="B100" s="8"/>
      <c r="C100" s="8"/>
      <c r="D100" s="8"/>
      <c r="E100" s="8"/>
      <c r="F100" s="9" t="str">
        <f t="shared" si="3"/>
        <v xml:space="preserve"> , , PL.: , CH.: </v>
      </c>
      <c r="G100" s="26"/>
      <c r="H100" s="26"/>
      <c r="I100" s="26"/>
      <c r="J100" s="3"/>
      <c r="K100" s="26"/>
      <c r="L100" s="3"/>
      <c r="M100" s="8"/>
      <c r="N100" s="8"/>
      <c r="O100" s="8"/>
      <c r="P100" s="8"/>
      <c r="Q100" s="8"/>
      <c r="R100" s="8"/>
      <c r="S100" s="8"/>
      <c r="T100" s="8"/>
      <c r="U100" s="16"/>
      <c r="V100" s="16"/>
      <c r="W100" s="8"/>
      <c r="X100" s="8"/>
      <c r="Y100" s="8"/>
      <c r="Z100" s="8"/>
      <c r="AA100" s="8"/>
      <c r="AB100" s="8"/>
      <c r="AC100" s="8"/>
      <c r="AD100" s="16"/>
      <c r="AE100" s="16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9"/>
      <c r="AV100" s="9"/>
      <c r="AW100" s="8"/>
      <c r="AX100" s="3"/>
      <c r="AY100" s="25"/>
      <c r="AZ100" s="25"/>
      <c r="BA100" s="3"/>
      <c r="BB100" s="3"/>
      <c r="BC100" s="3"/>
      <c r="BD100" s="3"/>
      <c r="BE100" s="3"/>
      <c r="BF100" s="3"/>
      <c r="BG100" s="3"/>
    </row>
    <row r="101" spans="1:59" s="1" customFormat="1" ht="12.75" x14ac:dyDescent="0.25">
      <c r="A101" s="8"/>
      <c r="B101" s="8"/>
      <c r="C101" s="8"/>
      <c r="D101" s="8"/>
      <c r="E101" s="8"/>
      <c r="F101" s="9" t="str">
        <f t="shared" si="3"/>
        <v xml:space="preserve"> , , PL.: , CH.: </v>
      </c>
      <c r="G101" s="26"/>
      <c r="H101" s="26"/>
      <c r="I101" s="26"/>
      <c r="J101" s="3"/>
      <c r="K101" s="26"/>
      <c r="L101" s="3"/>
      <c r="M101" s="8"/>
      <c r="N101" s="8"/>
      <c r="O101" s="8"/>
      <c r="P101" s="8"/>
      <c r="Q101" s="8"/>
      <c r="R101" s="8"/>
      <c r="S101" s="8"/>
      <c r="T101" s="8"/>
      <c r="U101" s="16"/>
      <c r="V101" s="16"/>
      <c r="W101" s="8"/>
      <c r="X101" s="8"/>
      <c r="Y101" s="8"/>
      <c r="Z101" s="8"/>
      <c r="AA101" s="8"/>
      <c r="AB101" s="8"/>
      <c r="AC101" s="8"/>
      <c r="AD101" s="16"/>
      <c r="AE101" s="16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9"/>
      <c r="AV101" s="9"/>
      <c r="AW101" s="8"/>
      <c r="AX101" s="3"/>
      <c r="AY101" s="25"/>
      <c r="AZ101" s="25"/>
      <c r="BA101" s="3"/>
      <c r="BB101" s="3"/>
      <c r="BC101" s="3"/>
      <c r="BD101" s="3"/>
      <c r="BE101" s="3"/>
      <c r="BF101" s="3"/>
      <c r="BG101" s="3"/>
    </row>
    <row r="102" spans="1:59" s="1" customFormat="1" ht="12.75" x14ac:dyDescent="0.25">
      <c r="A102" s="8"/>
      <c r="B102" s="8"/>
      <c r="C102" s="8"/>
      <c r="D102" s="8"/>
      <c r="E102" s="8"/>
      <c r="F102" s="9" t="str">
        <f t="shared" si="3"/>
        <v xml:space="preserve"> , , PL.: , CH.: </v>
      </c>
      <c r="G102" s="26"/>
      <c r="H102" s="26"/>
      <c r="I102" s="26"/>
      <c r="J102" s="3"/>
      <c r="K102" s="26"/>
      <c r="L102" s="3"/>
      <c r="M102" s="8"/>
      <c r="N102" s="8"/>
      <c r="O102" s="8"/>
      <c r="P102" s="8"/>
      <c r="Q102" s="8"/>
      <c r="R102" s="8"/>
      <c r="S102" s="8"/>
      <c r="T102" s="8"/>
      <c r="U102" s="16"/>
      <c r="V102" s="16"/>
      <c r="W102" s="8"/>
      <c r="X102" s="8"/>
      <c r="Y102" s="8"/>
      <c r="Z102" s="8"/>
      <c r="AA102" s="8"/>
      <c r="AB102" s="8"/>
      <c r="AC102" s="8"/>
      <c r="AD102" s="16"/>
      <c r="AE102" s="16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9"/>
      <c r="AV102" s="9"/>
      <c r="AW102" s="8"/>
      <c r="AX102" s="3"/>
      <c r="AY102" s="25"/>
      <c r="AZ102" s="25"/>
      <c r="BA102" s="3"/>
      <c r="BB102" s="3"/>
      <c r="BC102" s="3"/>
      <c r="BD102" s="3"/>
      <c r="BE102" s="3"/>
      <c r="BF102" s="3"/>
      <c r="BG102" s="3"/>
    </row>
    <row r="103" spans="1:59" s="1" customFormat="1" ht="12.75" x14ac:dyDescent="0.25">
      <c r="A103" s="8"/>
      <c r="B103" s="8"/>
      <c r="C103" s="8"/>
      <c r="D103" s="8"/>
      <c r="E103" s="8"/>
      <c r="F103" s="9" t="str">
        <f t="shared" si="3"/>
        <v xml:space="preserve"> , , PL.: , CH.: </v>
      </c>
      <c r="G103" s="26"/>
      <c r="H103" s="26"/>
      <c r="I103" s="26"/>
      <c r="J103" s="3"/>
      <c r="K103" s="26"/>
      <c r="L103" s="3"/>
      <c r="M103" s="8"/>
      <c r="N103" s="8"/>
      <c r="O103" s="8"/>
      <c r="P103" s="8"/>
      <c r="Q103" s="8"/>
      <c r="R103" s="8"/>
      <c r="S103" s="8"/>
      <c r="T103" s="8"/>
      <c r="U103" s="16"/>
      <c r="V103" s="16"/>
      <c r="W103" s="8"/>
      <c r="X103" s="8"/>
      <c r="Y103" s="8"/>
      <c r="Z103" s="8"/>
      <c r="AA103" s="8"/>
      <c r="AB103" s="8"/>
      <c r="AC103" s="8"/>
      <c r="AD103" s="16"/>
      <c r="AE103" s="16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9"/>
      <c r="AV103" s="9"/>
      <c r="AW103" s="8"/>
      <c r="AX103" s="3"/>
      <c r="AY103" s="25"/>
      <c r="AZ103" s="25"/>
      <c r="BA103" s="3"/>
      <c r="BB103" s="3"/>
      <c r="BC103" s="3"/>
      <c r="BD103" s="3"/>
      <c r="BE103" s="3"/>
      <c r="BF103" s="3"/>
      <c r="BG103" s="3"/>
    </row>
    <row r="104" spans="1:59" s="1" customFormat="1" ht="12.75" x14ac:dyDescent="0.25">
      <c r="A104" s="8"/>
      <c r="B104" s="8"/>
      <c r="C104" s="8"/>
      <c r="D104" s="8"/>
      <c r="E104" s="8"/>
      <c r="F104" s="9" t="str">
        <f t="shared" si="3"/>
        <v xml:space="preserve"> , , PL.: , CH.: </v>
      </c>
      <c r="G104" s="26"/>
      <c r="H104" s="26"/>
      <c r="I104" s="26"/>
      <c r="J104" s="3"/>
      <c r="K104" s="26"/>
      <c r="L104" s="3"/>
      <c r="M104" s="8"/>
      <c r="N104" s="8"/>
      <c r="O104" s="8"/>
      <c r="P104" s="8"/>
      <c r="Q104" s="8"/>
      <c r="R104" s="8"/>
      <c r="S104" s="8"/>
      <c r="T104" s="8"/>
      <c r="U104" s="16"/>
      <c r="V104" s="16"/>
      <c r="W104" s="8"/>
      <c r="X104" s="8"/>
      <c r="Y104" s="8"/>
      <c r="Z104" s="8"/>
      <c r="AA104" s="8"/>
      <c r="AB104" s="8"/>
      <c r="AC104" s="8"/>
      <c r="AD104" s="16"/>
      <c r="AE104" s="16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9"/>
      <c r="AV104" s="9"/>
      <c r="AW104" s="8"/>
      <c r="AX104" s="3"/>
      <c r="AY104" s="25"/>
      <c r="AZ104" s="25"/>
      <c r="BA104" s="3"/>
      <c r="BB104" s="3"/>
      <c r="BC104" s="3"/>
      <c r="BD104" s="3"/>
      <c r="BE104" s="3"/>
      <c r="BF104" s="3"/>
      <c r="BG104" s="3"/>
    </row>
    <row r="105" spans="1:59" s="1" customFormat="1" ht="12.75" x14ac:dyDescent="0.25">
      <c r="A105" s="8"/>
      <c r="B105" s="8"/>
      <c r="C105" s="8"/>
      <c r="D105" s="8"/>
      <c r="E105" s="8"/>
      <c r="F105" s="9" t="str">
        <f t="shared" si="3"/>
        <v xml:space="preserve"> , , PL.: , CH.: </v>
      </c>
      <c r="G105" s="26"/>
      <c r="H105" s="26"/>
      <c r="I105" s="26"/>
      <c r="J105" s="3"/>
      <c r="K105" s="26"/>
      <c r="L105" s="3"/>
      <c r="M105" s="8"/>
      <c r="N105" s="8"/>
      <c r="O105" s="8"/>
      <c r="P105" s="8"/>
      <c r="Q105" s="8"/>
      <c r="R105" s="8"/>
      <c r="S105" s="8"/>
      <c r="T105" s="8"/>
      <c r="U105" s="16"/>
      <c r="V105" s="16"/>
      <c r="W105" s="8"/>
      <c r="X105" s="8"/>
      <c r="Y105" s="8"/>
      <c r="Z105" s="8"/>
      <c r="AA105" s="8"/>
      <c r="AB105" s="8"/>
      <c r="AC105" s="8"/>
      <c r="AD105" s="16"/>
      <c r="AE105" s="16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9"/>
      <c r="AV105" s="9"/>
      <c r="AW105" s="8"/>
      <c r="AX105" s="3"/>
      <c r="AY105" s="25"/>
      <c r="AZ105" s="25"/>
      <c r="BA105" s="3"/>
      <c r="BB105" s="3"/>
      <c r="BC105" s="3"/>
      <c r="BD105" s="3"/>
      <c r="BE105" s="3"/>
      <c r="BF105" s="3"/>
      <c r="BG105" s="3"/>
    </row>
    <row r="106" spans="1:59" s="1" customFormat="1" ht="12.75" x14ac:dyDescent="0.25">
      <c r="A106" s="8"/>
      <c r="B106" s="8"/>
      <c r="C106" s="8"/>
      <c r="D106" s="8"/>
      <c r="E106" s="8"/>
      <c r="F106" s="9" t="str">
        <f t="shared" si="3"/>
        <v xml:space="preserve"> , , PL.: , CH.: </v>
      </c>
      <c r="G106" s="26"/>
      <c r="H106" s="26"/>
      <c r="I106" s="26"/>
      <c r="J106" s="3"/>
      <c r="K106" s="26"/>
      <c r="L106" s="3"/>
      <c r="M106" s="8"/>
      <c r="N106" s="8"/>
      <c r="O106" s="8"/>
      <c r="P106" s="8"/>
      <c r="Q106" s="8"/>
      <c r="R106" s="8"/>
      <c r="S106" s="8"/>
      <c r="T106" s="8"/>
      <c r="U106" s="16"/>
      <c r="V106" s="16"/>
      <c r="W106" s="8"/>
      <c r="X106" s="8"/>
      <c r="Y106" s="8"/>
      <c r="Z106" s="8"/>
      <c r="AA106" s="8"/>
      <c r="AB106" s="8"/>
      <c r="AC106" s="8"/>
      <c r="AD106" s="16"/>
      <c r="AE106" s="16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9"/>
      <c r="AV106" s="9"/>
      <c r="AW106" s="8"/>
      <c r="AX106" s="3"/>
      <c r="AY106" s="25"/>
      <c r="AZ106" s="25"/>
      <c r="BA106" s="3"/>
      <c r="BB106" s="3"/>
      <c r="BC106" s="3"/>
      <c r="BD106" s="3"/>
      <c r="BE106" s="3"/>
      <c r="BF106" s="3"/>
      <c r="BG106" s="3"/>
    </row>
    <row r="107" spans="1:59" s="1" customFormat="1" ht="12.75" x14ac:dyDescent="0.25">
      <c r="A107" s="8"/>
      <c r="B107" s="8"/>
      <c r="C107" s="8"/>
      <c r="D107" s="8"/>
      <c r="E107" s="8"/>
      <c r="F107" s="9" t="str">
        <f t="shared" si="3"/>
        <v xml:space="preserve"> , , PL.: , CH.: </v>
      </c>
      <c r="G107" s="26"/>
      <c r="H107" s="26"/>
      <c r="I107" s="26"/>
      <c r="J107" s="3"/>
      <c r="K107" s="26"/>
      <c r="L107" s="3"/>
      <c r="M107" s="8"/>
      <c r="N107" s="8"/>
      <c r="O107" s="8"/>
      <c r="P107" s="8"/>
      <c r="Q107" s="8"/>
      <c r="R107" s="8"/>
      <c r="S107" s="8"/>
      <c r="T107" s="8"/>
      <c r="U107" s="16"/>
      <c r="V107" s="16"/>
      <c r="W107" s="8"/>
      <c r="X107" s="8"/>
      <c r="Y107" s="8"/>
      <c r="Z107" s="8"/>
      <c r="AA107" s="8"/>
      <c r="AB107" s="8"/>
      <c r="AC107" s="8"/>
      <c r="AD107" s="16"/>
      <c r="AE107" s="16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9"/>
      <c r="AV107" s="9"/>
      <c r="AW107" s="8"/>
      <c r="AX107" s="3"/>
      <c r="AY107" s="25"/>
      <c r="AZ107" s="25"/>
      <c r="BA107" s="3"/>
      <c r="BB107" s="3"/>
      <c r="BC107" s="3"/>
      <c r="BD107" s="3"/>
      <c r="BE107" s="3"/>
      <c r="BF107" s="3"/>
      <c r="BG107" s="3"/>
    </row>
    <row r="108" spans="1:59" s="1" customFormat="1" ht="12.75" x14ac:dyDescent="0.25">
      <c r="A108" s="8"/>
      <c r="B108" s="8"/>
      <c r="C108" s="8"/>
      <c r="D108" s="8"/>
      <c r="E108" s="8"/>
      <c r="F108" s="9" t="str">
        <f t="shared" si="3"/>
        <v xml:space="preserve"> , , PL.: , CH.: </v>
      </c>
      <c r="G108" s="26"/>
      <c r="H108" s="26"/>
      <c r="I108" s="26"/>
      <c r="J108" s="3"/>
      <c r="K108" s="26"/>
      <c r="L108" s="3"/>
      <c r="M108" s="8"/>
      <c r="N108" s="8"/>
      <c r="O108" s="8"/>
      <c r="P108" s="8"/>
      <c r="Q108" s="8"/>
      <c r="R108" s="8"/>
      <c r="S108" s="8"/>
      <c r="T108" s="8"/>
      <c r="U108" s="16"/>
      <c r="V108" s="16"/>
      <c r="W108" s="8"/>
      <c r="X108" s="8"/>
      <c r="Y108" s="8"/>
      <c r="Z108" s="8"/>
      <c r="AA108" s="8"/>
      <c r="AB108" s="8"/>
      <c r="AC108" s="8"/>
      <c r="AD108" s="16"/>
      <c r="AE108" s="16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9"/>
      <c r="AV108" s="9"/>
      <c r="AW108" s="8"/>
      <c r="AX108" s="3"/>
      <c r="AY108" s="25"/>
      <c r="AZ108" s="25"/>
      <c r="BA108" s="3"/>
      <c r="BB108" s="3"/>
      <c r="BC108" s="3"/>
      <c r="BD108" s="3"/>
      <c r="BE108" s="3"/>
      <c r="BF108" s="3"/>
      <c r="BG108" s="3"/>
    </row>
    <row r="109" spans="1:59" s="1" customFormat="1" ht="12.75" x14ac:dyDescent="0.25">
      <c r="A109" s="8"/>
      <c r="B109" s="8"/>
      <c r="C109" s="8"/>
      <c r="D109" s="8"/>
      <c r="E109" s="8"/>
      <c r="F109" s="9" t="str">
        <f t="shared" si="3"/>
        <v xml:space="preserve"> , , PL.: , CH.: </v>
      </c>
      <c r="G109" s="26"/>
      <c r="H109" s="26"/>
      <c r="I109" s="26"/>
      <c r="J109" s="3"/>
      <c r="K109" s="26"/>
      <c r="L109" s="3"/>
      <c r="M109" s="8"/>
      <c r="N109" s="8"/>
      <c r="O109" s="8"/>
      <c r="P109" s="8"/>
      <c r="Q109" s="8"/>
      <c r="R109" s="8"/>
      <c r="S109" s="8"/>
      <c r="T109" s="8"/>
      <c r="U109" s="16"/>
      <c r="V109" s="16"/>
      <c r="W109" s="8"/>
      <c r="X109" s="8"/>
      <c r="Y109" s="8"/>
      <c r="Z109" s="8"/>
      <c r="AA109" s="8"/>
      <c r="AB109" s="8"/>
      <c r="AC109" s="8"/>
      <c r="AD109" s="16"/>
      <c r="AE109" s="16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9"/>
      <c r="AV109" s="9"/>
      <c r="AW109" s="8"/>
      <c r="AX109" s="3"/>
      <c r="AY109" s="25"/>
      <c r="AZ109" s="25"/>
      <c r="BA109" s="3"/>
      <c r="BB109" s="3"/>
      <c r="BC109" s="3"/>
      <c r="BD109" s="3"/>
      <c r="BE109" s="3"/>
      <c r="BF109" s="3"/>
      <c r="BG109" s="3"/>
    </row>
    <row r="110" spans="1:59" s="1" customFormat="1" ht="12.75" x14ac:dyDescent="0.25">
      <c r="A110" s="8"/>
      <c r="B110" s="8"/>
      <c r="C110" s="8"/>
      <c r="D110" s="8"/>
      <c r="E110" s="8"/>
      <c r="F110" s="9" t="str">
        <f t="shared" si="3"/>
        <v xml:space="preserve"> , , PL.: , CH.: </v>
      </c>
      <c r="G110" s="26"/>
      <c r="H110" s="26"/>
      <c r="I110" s="26"/>
      <c r="J110" s="3"/>
      <c r="K110" s="26"/>
      <c r="L110" s="3"/>
      <c r="M110" s="8"/>
      <c r="N110" s="8"/>
      <c r="O110" s="8"/>
      <c r="P110" s="8"/>
      <c r="Q110" s="8"/>
      <c r="R110" s="8"/>
      <c r="S110" s="8"/>
      <c r="T110" s="8"/>
      <c r="U110" s="16"/>
      <c r="V110" s="16"/>
      <c r="W110" s="8"/>
      <c r="X110" s="8"/>
      <c r="Y110" s="8"/>
      <c r="Z110" s="8"/>
      <c r="AA110" s="8"/>
      <c r="AB110" s="8"/>
      <c r="AC110" s="8"/>
      <c r="AD110" s="16"/>
      <c r="AE110" s="16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9"/>
      <c r="AV110" s="9"/>
      <c r="AW110" s="8"/>
      <c r="AX110" s="3"/>
      <c r="AY110" s="25"/>
      <c r="AZ110" s="25"/>
      <c r="BA110" s="3"/>
      <c r="BB110" s="3"/>
      <c r="BC110" s="3"/>
      <c r="BD110" s="3"/>
      <c r="BE110" s="3"/>
      <c r="BF110" s="3"/>
      <c r="BG110" s="3"/>
    </row>
    <row r="111" spans="1:59" s="1" customFormat="1" ht="12.75" x14ac:dyDescent="0.25">
      <c r="A111" s="8"/>
      <c r="B111" s="8"/>
      <c r="C111" s="8"/>
      <c r="D111" s="8"/>
      <c r="E111" s="8"/>
      <c r="F111" s="9" t="str">
        <f t="shared" si="3"/>
        <v xml:space="preserve"> , , PL.: , CH.: </v>
      </c>
      <c r="G111" s="26"/>
      <c r="H111" s="26"/>
      <c r="I111" s="26"/>
      <c r="J111" s="3"/>
      <c r="K111" s="26"/>
      <c r="L111" s="3"/>
      <c r="M111" s="8"/>
      <c r="N111" s="8"/>
      <c r="O111" s="8"/>
      <c r="P111" s="8"/>
      <c r="Q111" s="8"/>
      <c r="R111" s="8"/>
      <c r="S111" s="8"/>
      <c r="T111" s="8"/>
      <c r="U111" s="16"/>
      <c r="V111" s="16"/>
      <c r="W111" s="8"/>
      <c r="X111" s="8"/>
      <c r="Y111" s="8"/>
      <c r="Z111" s="8"/>
      <c r="AA111" s="8"/>
      <c r="AB111" s="8"/>
      <c r="AC111" s="8"/>
      <c r="AD111" s="16"/>
      <c r="AE111" s="16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9"/>
      <c r="AV111" s="9"/>
      <c r="AW111" s="8"/>
      <c r="AX111" s="3"/>
      <c r="AY111" s="25"/>
      <c r="AZ111" s="25"/>
      <c r="BA111" s="3"/>
      <c r="BB111" s="3"/>
      <c r="BC111" s="3"/>
      <c r="BD111" s="3"/>
      <c r="BE111" s="3"/>
      <c r="BF111" s="3"/>
      <c r="BG111" s="3"/>
    </row>
    <row r="112" spans="1:59" s="1" customFormat="1" ht="12.75" x14ac:dyDescent="0.25">
      <c r="A112" s="8"/>
      <c r="B112" s="8"/>
      <c r="C112" s="8"/>
      <c r="D112" s="8"/>
      <c r="E112" s="8"/>
      <c r="F112" s="9" t="str">
        <f t="shared" si="3"/>
        <v xml:space="preserve"> , , PL.: , CH.: </v>
      </c>
      <c r="G112" s="26"/>
      <c r="H112" s="26"/>
      <c r="I112" s="26"/>
      <c r="J112" s="3"/>
      <c r="K112" s="26"/>
      <c r="L112" s="3"/>
      <c r="M112" s="8"/>
      <c r="N112" s="8"/>
      <c r="O112" s="8"/>
      <c r="P112" s="8"/>
      <c r="Q112" s="8"/>
      <c r="R112" s="8"/>
      <c r="S112" s="8"/>
      <c r="T112" s="8"/>
      <c r="U112" s="16"/>
      <c r="V112" s="16"/>
      <c r="W112" s="8"/>
      <c r="X112" s="8"/>
      <c r="Y112" s="8"/>
      <c r="Z112" s="8"/>
      <c r="AA112" s="8"/>
      <c r="AB112" s="8"/>
      <c r="AC112" s="8"/>
      <c r="AD112" s="16"/>
      <c r="AE112" s="16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9"/>
      <c r="AV112" s="9"/>
      <c r="AW112" s="8"/>
      <c r="AX112" s="3"/>
      <c r="AY112" s="25"/>
      <c r="AZ112" s="25"/>
      <c r="BA112" s="3"/>
      <c r="BB112" s="3"/>
      <c r="BC112" s="3"/>
      <c r="BD112" s="3"/>
      <c r="BE112" s="3"/>
      <c r="BF112" s="3"/>
      <c r="BG112" s="3"/>
    </row>
    <row r="113" spans="1:59" s="1" customFormat="1" ht="12.75" x14ac:dyDescent="0.25">
      <c r="A113" s="8"/>
      <c r="B113" s="8"/>
      <c r="C113" s="8"/>
      <c r="D113" s="8"/>
      <c r="E113" s="8"/>
      <c r="F113" s="9" t="str">
        <f t="shared" si="3"/>
        <v xml:space="preserve"> , , PL.: , CH.: </v>
      </c>
      <c r="G113" s="26"/>
      <c r="H113" s="26"/>
      <c r="I113" s="26"/>
      <c r="J113" s="3"/>
      <c r="K113" s="26"/>
      <c r="L113" s="3"/>
      <c r="M113" s="8"/>
      <c r="N113" s="8"/>
      <c r="O113" s="8"/>
      <c r="P113" s="8"/>
      <c r="Q113" s="8"/>
      <c r="R113" s="8"/>
      <c r="S113" s="8"/>
      <c r="T113" s="8"/>
      <c r="U113" s="16"/>
      <c r="V113" s="16"/>
      <c r="W113" s="8"/>
      <c r="X113" s="8"/>
      <c r="Y113" s="8"/>
      <c r="Z113" s="8"/>
      <c r="AA113" s="8"/>
      <c r="AB113" s="8"/>
      <c r="AC113" s="8"/>
      <c r="AD113" s="16"/>
      <c r="AE113" s="16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9"/>
      <c r="AV113" s="9"/>
      <c r="AW113" s="8"/>
      <c r="AX113" s="3"/>
      <c r="AY113" s="25"/>
      <c r="AZ113" s="25"/>
      <c r="BA113" s="3"/>
      <c r="BB113" s="3"/>
      <c r="BC113" s="3"/>
      <c r="BD113" s="3"/>
      <c r="BE113" s="3"/>
      <c r="BF113" s="3"/>
      <c r="BG113" s="3"/>
    </row>
    <row r="114" spans="1:59" s="1" customFormat="1" ht="12.75" x14ac:dyDescent="0.25">
      <c r="A114" s="8"/>
      <c r="B114" s="8"/>
      <c r="C114" s="8"/>
      <c r="D114" s="8"/>
      <c r="E114" s="8"/>
      <c r="F114" s="9" t="str">
        <f t="shared" si="3"/>
        <v xml:space="preserve"> , , PL.: , CH.: </v>
      </c>
      <c r="G114" s="26"/>
      <c r="H114" s="26"/>
      <c r="I114" s="26"/>
      <c r="J114" s="3"/>
      <c r="K114" s="26"/>
      <c r="L114" s="3"/>
      <c r="M114" s="8"/>
      <c r="N114" s="8"/>
      <c r="O114" s="8"/>
      <c r="P114" s="8"/>
      <c r="Q114" s="8"/>
      <c r="R114" s="8"/>
      <c r="S114" s="8"/>
      <c r="T114" s="8"/>
      <c r="U114" s="16"/>
      <c r="V114" s="16"/>
      <c r="W114" s="8"/>
      <c r="X114" s="8"/>
      <c r="Y114" s="8"/>
      <c r="Z114" s="8"/>
      <c r="AA114" s="8"/>
      <c r="AB114" s="8"/>
      <c r="AC114" s="8"/>
      <c r="AD114" s="16"/>
      <c r="AE114" s="16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9"/>
      <c r="AV114" s="9"/>
      <c r="AW114" s="8"/>
      <c r="AX114" s="3"/>
      <c r="AY114" s="25"/>
      <c r="AZ114" s="25"/>
      <c r="BA114" s="3"/>
      <c r="BB114" s="3"/>
      <c r="BC114" s="3"/>
      <c r="BD114" s="3"/>
      <c r="BE114" s="3"/>
      <c r="BF114" s="3"/>
      <c r="BG114" s="3"/>
    </row>
    <row r="115" spans="1:59" s="1" customFormat="1" ht="12.75" x14ac:dyDescent="0.25">
      <c r="A115" s="8"/>
      <c r="B115" s="8"/>
      <c r="C115" s="8"/>
      <c r="D115" s="8"/>
      <c r="E115" s="8"/>
      <c r="F115" s="9" t="str">
        <f t="shared" si="3"/>
        <v xml:space="preserve"> , , PL.: , CH.: </v>
      </c>
      <c r="G115" s="26"/>
      <c r="H115" s="26"/>
      <c r="I115" s="26"/>
      <c r="J115" s="3"/>
      <c r="K115" s="26"/>
      <c r="L115" s="3"/>
      <c r="M115" s="8"/>
      <c r="N115" s="8"/>
      <c r="O115" s="8"/>
      <c r="P115" s="8"/>
      <c r="Q115" s="8"/>
      <c r="R115" s="8"/>
      <c r="S115" s="8"/>
      <c r="T115" s="8"/>
      <c r="U115" s="16"/>
      <c r="V115" s="16"/>
      <c r="W115" s="8"/>
      <c r="X115" s="8"/>
      <c r="Y115" s="8"/>
      <c r="Z115" s="8"/>
      <c r="AA115" s="8"/>
      <c r="AB115" s="8"/>
      <c r="AC115" s="8"/>
      <c r="AD115" s="16"/>
      <c r="AE115" s="16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9"/>
      <c r="AV115" s="9"/>
      <c r="AW115" s="8"/>
      <c r="AX115" s="3"/>
      <c r="AY115" s="25"/>
      <c r="AZ115" s="25"/>
      <c r="BA115" s="3"/>
      <c r="BB115" s="3"/>
      <c r="BC115" s="3"/>
      <c r="BD115" s="3"/>
      <c r="BE115" s="3"/>
      <c r="BF115" s="3"/>
      <c r="BG115" s="3"/>
    </row>
    <row r="116" spans="1:59" s="1" customFormat="1" ht="12.75" x14ac:dyDescent="0.25">
      <c r="A116" s="8"/>
      <c r="B116" s="8"/>
      <c r="C116" s="8"/>
      <c r="D116" s="8"/>
      <c r="E116" s="8"/>
      <c r="F116" s="9" t="str">
        <f t="shared" si="3"/>
        <v xml:space="preserve"> , , PL.: , CH.: </v>
      </c>
      <c r="G116" s="26"/>
      <c r="H116" s="26"/>
      <c r="I116" s="26"/>
      <c r="J116" s="3"/>
      <c r="K116" s="26"/>
      <c r="L116" s="3"/>
      <c r="M116" s="8"/>
      <c r="N116" s="8"/>
      <c r="O116" s="8"/>
      <c r="P116" s="8"/>
      <c r="Q116" s="8"/>
      <c r="R116" s="8"/>
      <c r="S116" s="8"/>
      <c r="T116" s="8"/>
      <c r="U116" s="16"/>
      <c r="V116" s="16"/>
      <c r="W116" s="8"/>
      <c r="X116" s="8"/>
      <c r="Y116" s="8"/>
      <c r="Z116" s="8"/>
      <c r="AA116" s="8"/>
      <c r="AB116" s="8"/>
      <c r="AC116" s="8"/>
      <c r="AD116" s="16"/>
      <c r="AE116" s="16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9"/>
      <c r="AV116" s="9"/>
      <c r="AW116" s="8"/>
      <c r="AX116" s="3"/>
      <c r="AY116" s="25"/>
      <c r="AZ116" s="25"/>
      <c r="BA116" s="3"/>
      <c r="BB116" s="3"/>
      <c r="BC116" s="3"/>
      <c r="BD116" s="3"/>
      <c r="BE116" s="3"/>
      <c r="BF116" s="3"/>
      <c r="BG116" s="3"/>
    </row>
    <row r="117" spans="1:59" s="1" customFormat="1" ht="12.75" x14ac:dyDescent="0.25">
      <c r="A117" s="8"/>
      <c r="B117" s="8"/>
      <c r="C117" s="8"/>
      <c r="D117" s="8"/>
      <c r="E117" s="8"/>
      <c r="F117" s="9" t="str">
        <f t="shared" si="3"/>
        <v xml:space="preserve"> , , PL.: , CH.: </v>
      </c>
      <c r="G117" s="26"/>
      <c r="H117" s="26"/>
      <c r="I117" s="26"/>
      <c r="J117" s="3"/>
      <c r="K117" s="26"/>
      <c r="L117" s="3"/>
      <c r="M117" s="8"/>
      <c r="N117" s="8"/>
      <c r="O117" s="8"/>
      <c r="P117" s="8"/>
      <c r="Q117" s="8"/>
      <c r="R117" s="8"/>
      <c r="S117" s="8"/>
      <c r="T117" s="8"/>
      <c r="U117" s="16"/>
      <c r="V117" s="16"/>
      <c r="W117" s="8"/>
      <c r="X117" s="8"/>
      <c r="Y117" s="8"/>
      <c r="Z117" s="8"/>
      <c r="AA117" s="8"/>
      <c r="AB117" s="8"/>
      <c r="AC117" s="8"/>
      <c r="AD117" s="16"/>
      <c r="AE117" s="16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9"/>
      <c r="AV117" s="9"/>
      <c r="AW117" s="8"/>
      <c r="AX117" s="3"/>
      <c r="AY117" s="25"/>
      <c r="AZ117" s="25"/>
      <c r="BA117" s="3"/>
      <c r="BB117" s="3"/>
      <c r="BC117" s="3"/>
      <c r="BD117" s="3"/>
      <c r="BE117" s="3"/>
      <c r="BF117" s="3"/>
      <c r="BG117" s="3"/>
    </row>
    <row r="118" spans="1:59" s="1" customFormat="1" ht="12.75" x14ac:dyDescent="0.25">
      <c r="A118" s="8"/>
      <c r="B118" s="8"/>
      <c r="C118" s="8"/>
      <c r="D118" s="8"/>
      <c r="E118" s="8"/>
      <c r="F118" s="9" t="str">
        <f t="shared" si="3"/>
        <v xml:space="preserve"> , , PL.: , CH.: </v>
      </c>
      <c r="G118" s="26"/>
      <c r="H118" s="26"/>
      <c r="I118" s="26"/>
      <c r="J118" s="3"/>
      <c r="K118" s="26"/>
      <c r="L118" s="3"/>
      <c r="M118" s="8"/>
      <c r="N118" s="8"/>
      <c r="O118" s="8"/>
      <c r="P118" s="8"/>
      <c r="Q118" s="8"/>
      <c r="R118" s="8"/>
      <c r="S118" s="8"/>
      <c r="T118" s="8"/>
      <c r="U118" s="16"/>
      <c r="V118" s="16"/>
      <c r="W118" s="8"/>
      <c r="X118" s="8"/>
      <c r="Y118" s="8"/>
      <c r="Z118" s="8"/>
      <c r="AA118" s="8"/>
      <c r="AB118" s="8"/>
      <c r="AC118" s="8"/>
      <c r="AD118" s="16"/>
      <c r="AE118" s="16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9"/>
      <c r="AV118" s="9"/>
      <c r="AW118" s="8"/>
      <c r="AX118" s="3"/>
      <c r="AY118" s="25"/>
      <c r="AZ118" s="25"/>
      <c r="BA118" s="3"/>
      <c r="BB118" s="3"/>
      <c r="BC118" s="3"/>
      <c r="BD118" s="3"/>
      <c r="BE118" s="3"/>
      <c r="BF118" s="3"/>
      <c r="BG118" s="3"/>
    </row>
    <row r="119" spans="1:59" s="1" customFormat="1" ht="12.75" x14ac:dyDescent="0.25">
      <c r="A119" s="8"/>
      <c r="B119" s="8"/>
      <c r="C119" s="8"/>
      <c r="D119" s="8"/>
      <c r="E119" s="8"/>
      <c r="F119" s="9" t="str">
        <f t="shared" si="3"/>
        <v xml:space="preserve"> , , PL.: , CH.: </v>
      </c>
      <c r="G119" s="26"/>
      <c r="H119" s="26"/>
      <c r="I119" s="26"/>
      <c r="J119" s="3"/>
      <c r="K119" s="26"/>
      <c r="L119" s="3"/>
      <c r="M119" s="8"/>
      <c r="N119" s="8"/>
      <c r="O119" s="8"/>
      <c r="P119" s="8"/>
      <c r="Q119" s="8"/>
      <c r="R119" s="8"/>
      <c r="S119" s="8"/>
      <c r="T119" s="8"/>
      <c r="U119" s="16"/>
      <c r="V119" s="16"/>
      <c r="W119" s="8"/>
      <c r="X119" s="8"/>
      <c r="Y119" s="8"/>
      <c r="Z119" s="8"/>
      <c r="AA119" s="8"/>
      <c r="AB119" s="8"/>
      <c r="AC119" s="8"/>
      <c r="AD119" s="16"/>
      <c r="AE119" s="16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9"/>
      <c r="AV119" s="9"/>
      <c r="AW119" s="8"/>
      <c r="AX119" s="3"/>
      <c r="AY119" s="25"/>
      <c r="AZ119" s="25"/>
      <c r="BA119" s="3"/>
      <c r="BB119" s="3"/>
      <c r="BC119" s="3"/>
      <c r="BD119" s="3"/>
      <c r="BE119" s="3"/>
      <c r="BF119" s="3"/>
      <c r="BG119" s="3"/>
    </row>
    <row r="120" spans="1:59" s="1" customFormat="1" ht="12.75" x14ac:dyDescent="0.25">
      <c r="A120" s="8"/>
      <c r="B120" s="8"/>
      <c r="C120" s="8"/>
      <c r="D120" s="8"/>
      <c r="E120" s="8"/>
      <c r="F120" s="9" t="str">
        <f t="shared" si="3"/>
        <v xml:space="preserve"> , , PL.: , CH.: </v>
      </c>
      <c r="G120" s="26"/>
      <c r="H120" s="26"/>
      <c r="I120" s="26"/>
      <c r="J120" s="3"/>
      <c r="K120" s="26"/>
      <c r="L120" s="3"/>
      <c r="M120" s="8"/>
      <c r="N120" s="8"/>
      <c r="O120" s="8"/>
      <c r="P120" s="8"/>
      <c r="Q120" s="8"/>
      <c r="R120" s="8"/>
      <c r="S120" s="8"/>
      <c r="T120" s="8"/>
      <c r="U120" s="16"/>
      <c r="V120" s="16"/>
      <c r="W120" s="8"/>
      <c r="X120" s="8"/>
      <c r="Y120" s="8"/>
      <c r="Z120" s="8"/>
      <c r="AA120" s="8"/>
      <c r="AB120" s="8"/>
      <c r="AC120" s="8"/>
      <c r="AD120" s="16"/>
      <c r="AE120" s="16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9"/>
      <c r="AV120" s="9"/>
      <c r="AW120" s="8"/>
      <c r="AX120" s="3"/>
      <c r="AY120" s="25"/>
      <c r="AZ120" s="25"/>
      <c r="BA120" s="3"/>
      <c r="BB120" s="3"/>
      <c r="BC120" s="3"/>
      <c r="BD120" s="3"/>
      <c r="BE120" s="3"/>
      <c r="BF120" s="3"/>
      <c r="BG120" s="3"/>
    </row>
    <row r="121" spans="1:59" s="1" customFormat="1" ht="12.75" x14ac:dyDescent="0.25">
      <c r="A121" s="8"/>
      <c r="B121" s="8"/>
      <c r="C121" s="8"/>
      <c r="D121" s="8"/>
      <c r="E121" s="8"/>
      <c r="F121" s="9" t="str">
        <f t="shared" si="3"/>
        <v xml:space="preserve"> , , PL.: , CH.: </v>
      </c>
      <c r="G121" s="26"/>
      <c r="H121" s="26"/>
      <c r="I121" s="26"/>
      <c r="J121" s="3"/>
      <c r="K121" s="26"/>
      <c r="L121" s="3"/>
      <c r="M121" s="8"/>
      <c r="N121" s="8"/>
      <c r="O121" s="8"/>
      <c r="P121" s="8"/>
      <c r="Q121" s="8"/>
      <c r="R121" s="8"/>
      <c r="S121" s="8"/>
      <c r="T121" s="8"/>
      <c r="U121" s="16"/>
      <c r="V121" s="16"/>
      <c r="W121" s="8"/>
      <c r="X121" s="8"/>
      <c r="Y121" s="8"/>
      <c r="Z121" s="8"/>
      <c r="AA121" s="8"/>
      <c r="AB121" s="8"/>
      <c r="AC121" s="8"/>
      <c r="AD121" s="16"/>
      <c r="AE121" s="16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9"/>
      <c r="AV121" s="9"/>
      <c r="AW121" s="8"/>
      <c r="AX121" s="3"/>
      <c r="AY121" s="25"/>
      <c r="AZ121" s="25"/>
      <c r="BA121" s="3"/>
      <c r="BB121" s="3"/>
      <c r="BC121" s="3"/>
      <c r="BD121" s="3"/>
      <c r="BE121" s="3"/>
      <c r="BF121" s="3"/>
      <c r="BG121" s="3"/>
    </row>
    <row r="122" spans="1:59" s="1" customFormat="1" ht="12.75" x14ac:dyDescent="0.25">
      <c r="A122" s="8"/>
      <c r="B122" s="8"/>
      <c r="C122" s="8"/>
      <c r="D122" s="8"/>
      <c r="E122" s="8"/>
      <c r="F122" s="9" t="str">
        <f t="shared" si="3"/>
        <v xml:space="preserve"> , , PL.: , CH.: </v>
      </c>
      <c r="G122" s="26"/>
      <c r="H122" s="26"/>
      <c r="I122" s="26"/>
      <c r="J122" s="3"/>
      <c r="K122" s="26"/>
      <c r="L122" s="3"/>
      <c r="M122" s="8"/>
      <c r="N122" s="8"/>
      <c r="O122" s="8"/>
      <c r="P122" s="8"/>
      <c r="Q122" s="8"/>
      <c r="R122" s="8"/>
      <c r="S122" s="8"/>
      <c r="T122" s="8"/>
      <c r="U122" s="16"/>
      <c r="V122" s="16"/>
      <c r="W122" s="8"/>
      <c r="X122" s="8"/>
      <c r="Y122" s="8"/>
      <c r="Z122" s="8"/>
      <c r="AA122" s="8"/>
      <c r="AB122" s="8"/>
      <c r="AC122" s="8"/>
      <c r="AD122" s="16"/>
      <c r="AE122" s="16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9"/>
      <c r="AV122" s="9"/>
      <c r="AW122" s="8"/>
      <c r="AX122" s="3"/>
      <c r="AY122" s="25"/>
      <c r="AZ122" s="25"/>
      <c r="BA122" s="3"/>
      <c r="BB122" s="3"/>
      <c r="BC122" s="3"/>
      <c r="BD122" s="3"/>
      <c r="BE122" s="3"/>
      <c r="BF122" s="3"/>
      <c r="BG122" s="3"/>
    </row>
    <row r="123" spans="1:59" s="1" customFormat="1" ht="12.75" x14ac:dyDescent="0.25">
      <c r="A123" s="8"/>
      <c r="B123" s="8"/>
      <c r="C123" s="8"/>
      <c r="D123" s="8"/>
      <c r="E123" s="8"/>
      <c r="F123" s="9" t="str">
        <f t="shared" si="3"/>
        <v xml:space="preserve"> , , PL.: , CH.: </v>
      </c>
      <c r="G123" s="26"/>
      <c r="H123" s="26"/>
      <c r="I123" s="26"/>
      <c r="J123" s="3"/>
      <c r="K123" s="26"/>
      <c r="L123" s="3"/>
      <c r="M123" s="8"/>
      <c r="N123" s="8"/>
      <c r="O123" s="8"/>
      <c r="P123" s="8"/>
      <c r="Q123" s="8"/>
      <c r="R123" s="8"/>
      <c r="S123" s="8"/>
      <c r="T123" s="8"/>
      <c r="U123" s="16"/>
      <c r="V123" s="16"/>
      <c r="W123" s="8"/>
      <c r="X123" s="8"/>
      <c r="Y123" s="8"/>
      <c r="Z123" s="8"/>
      <c r="AA123" s="8"/>
      <c r="AB123" s="8"/>
      <c r="AC123" s="8"/>
      <c r="AD123" s="16"/>
      <c r="AE123" s="16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9"/>
      <c r="AV123" s="9"/>
      <c r="AW123" s="8"/>
      <c r="AX123" s="3"/>
      <c r="AY123" s="25"/>
      <c r="AZ123" s="25"/>
      <c r="BA123" s="3"/>
      <c r="BB123" s="3"/>
      <c r="BC123" s="3"/>
      <c r="BD123" s="3"/>
      <c r="BE123" s="3"/>
      <c r="BF123" s="3"/>
      <c r="BG123" s="3"/>
    </row>
    <row r="124" spans="1:59" s="1" customFormat="1" ht="12.75" x14ac:dyDescent="0.25">
      <c r="A124" s="8"/>
      <c r="B124" s="8"/>
      <c r="C124" s="8"/>
      <c r="D124" s="8"/>
      <c r="E124" s="8"/>
      <c r="F124" s="9" t="str">
        <f t="shared" si="3"/>
        <v xml:space="preserve"> , , PL.: , CH.: </v>
      </c>
      <c r="G124" s="26"/>
      <c r="H124" s="26"/>
      <c r="I124" s="26"/>
      <c r="J124" s="3"/>
      <c r="K124" s="26"/>
      <c r="L124" s="3"/>
      <c r="M124" s="8"/>
      <c r="N124" s="8"/>
      <c r="O124" s="8"/>
      <c r="P124" s="8"/>
      <c r="Q124" s="8"/>
      <c r="R124" s="8"/>
      <c r="S124" s="8"/>
      <c r="T124" s="8"/>
      <c r="U124" s="16"/>
      <c r="V124" s="16"/>
      <c r="W124" s="8"/>
      <c r="X124" s="8"/>
      <c r="Y124" s="8"/>
      <c r="Z124" s="8"/>
      <c r="AA124" s="8"/>
      <c r="AB124" s="8"/>
      <c r="AC124" s="8"/>
      <c r="AD124" s="16"/>
      <c r="AE124" s="16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9"/>
      <c r="AV124" s="9"/>
      <c r="AW124" s="8"/>
      <c r="AX124" s="3"/>
      <c r="AY124" s="25"/>
      <c r="AZ124" s="25"/>
      <c r="BA124" s="3"/>
      <c r="BB124" s="3"/>
      <c r="BC124" s="3"/>
      <c r="BD124" s="3"/>
      <c r="BE124" s="3"/>
      <c r="BF124" s="3"/>
      <c r="BG124" s="3"/>
    </row>
    <row r="125" spans="1:59" s="1" customFormat="1" ht="12.75" x14ac:dyDescent="0.25">
      <c r="A125" s="8"/>
      <c r="B125" s="8"/>
      <c r="C125" s="8"/>
      <c r="D125" s="8"/>
      <c r="E125" s="8"/>
      <c r="F125" s="9" t="str">
        <f t="shared" si="3"/>
        <v xml:space="preserve"> , , PL.: , CH.: </v>
      </c>
      <c r="G125" s="26"/>
      <c r="H125" s="26"/>
      <c r="I125" s="26"/>
      <c r="J125" s="3"/>
      <c r="K125" s="26"/>
      <c r="L125" s="3"/>
      <c r="M125" s="8"/>
      <c r="N125" s="8"/>
      <c r="O125" s="8"/>
      <c r="P125" s="8"/>
      <c r="Q125" s="8"/>
      <c r="R125" s="8"/>
      <c r="S125" s="8"/>
      <c r="T125" s="8"/>
      <c r="U125" s="16"/>
      <c r="V125" s="16"/>
      <c r="W125" s="8"/>
      <c r="X125" s="8"/>
      <c r="Y125" s="8"/>
      <c r="Z125" s="8"/>
      <c r="AA125" s="8"/>
      <c r="AB125" s="8"/>
      <c r="AC125" s="8"/>
      <c r="AD125" s="16"/>
      <c r="AE125" s="16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9"/>
      <c r="AV125" s="9"/>
      <c r="AW125" s="8"/>
      <c r="AX125" s="3"/>
      <c r="AY125" s="25"/>
      <c r="AZ125" s="25"/>
      <c r="BA125" s="3"/>
      <c r="BB125" s="3"/>
      <c r="BC125" s="3"/>
      <c r="BD125" s="3"/>
      <c r="BE125" s="3"/>
      <c r="BF125" s="3"/>
      <c r="BG125" s="3"/>
    </row>
    <row r="126" spans="1:59" s="1" customFormat="1" ht="12.75" x14ac:dyDescent="0.25">
      <c r="A126" s="8"/>
      <c r="B126" s="8"/>
      <c r="C126" s="8"/>
      <c r="D126" s="8"/>
      <c r="E126" s="8"/>
      <c r="F126" s="9" t="str">
        <f t="shared" si="3"/>
        <v xml:space="preserve"> , , PL.: , CH.: </v>
      </c>
      <c r="G126" s="26"/>
      <c r="H126" s="26"/>
      <c r="I126" s="26"/>
      <c r="J126" s="3"/>
      <c r="K126" s="26"/>
      <c r="L126" s="3"/>
      <c r="M126" s="8"/>
      <c r="N126" s="8"/>
      <c r="O126" s="8"/>
      <c r="P126" s="8"/>
      <c r="Q126" s="8"/>
      <c r="R126" s="8"/>
      <c r="S126" s="8"/>
      <c r="T126" s="8"/>
      <c r="U126" s="16"/>
      <c r="V126" s="16"/>
      <c r="W126" s="8"/>
      <c r="X126" s="8"/>
      <c r="Y126" s="8"/>
      <c r="Z126" s="8"/>
      <c r="AA126" s="8"/>
      <c r="AB126" s="8"/>
      <c r="AC126" s="8"/>
      <c r="AD126" s="16"/>
      <c r="AE126" s="16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9"/>
      <c r="AV126" s="9"/>
      <c r="AW126" s="8"/>
      <c r="AX126" s="3"/>
      <c r="AY126" s="25"/>
      <c r="AZ126" s="25"/>
      <c r="BA126" s="3"/>
      <c r="BB126" s="3"/>
      <c r="BC126" s="3"/>
      <c r="BD126" s="3"/>
      <c r="BE126" s="3"/>
      <c r="BF126" s="3"/>
      <c r="BG126" s="3"/>
    </row>
    <row r="127" spans="1:59" s="1" customFormat="1" ht="12.75" x14ac:dyDescent="0.25">
      <c r="A127" s="8"/>
      <c r="B127" s="8"/>
      <c r="C127" s="8"/>
      <c r="D127" s="8"/>
      <c r="E127" s="8"/>
      <c r="F127" s="9" t="str">
        <f t="shared" si="3"/>
        <v xml:space="preserve"> , , PL.: , CH.: </v>
      </c>
      <c r="G127" s="26"/>
      <c r="H127" s="26"/>
      <c r="I127" s="26"/>
      <c r="J127" s="3"/>
      <c r="K127" s="26"/>
      <c r="L127" s="3"/>
      <c r="M127" s="8"/>
      <c r="N127" s="8"/>
      <c r="O127" s="8"/>
      <c r="P127" s="8"/>
      <c r="Q127" s="8"/>
      <c r="R127" s="8"/>
      <c r="S127" s="8"/>
      <c r="T127" s="8"/>
      <c r="U127" s="16"/>
      <c r="V127" s="16"/>
      <c r="W127" s="8"/>
      <c r="X127" s="8"/>
      <c r="Y127" s="8"/>
      <c r="Z127" s="8"/>
      <c r="AA127" s="8"/>
      <c r="AB127" s="8"/>
      <c r="AC127" s="8"/>
      <c r="AD127" s="16"/>
      <c r="AE127" s="16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9"/>
      <c r="AV127" s="9"/>
      <c r="AW127" s="8"/>
      <c r="AX127" s="3"/>
      <c r="AY127" s="25"/>
      <c r="AZ127" s="25"/>
      <c r="BA127" s="3"/>
      <c r="BB127" s="3"/>
      <c r="BC127" s="3"/>
      <c r="BD127" s="3"/>
      <c r="BE127" s="3"/>
      <c r="BF127" s="3"/>
      <c r="BG127" s="3"/>
    </row>
    <row r="128" spans="1:59" s="1" customFormat="1" ht="12.75" x14ac:dyDescent="0.25">
      <c r="A128" s="8"/>
      <c r="B128" s="8"/>
      <c r="C128" s="8"/>
      <c r="D128" s="8"/>
      <c r="E128" s="8"/>
      <c r="F128" s="9" t="str">
        <f t="shared" si="3"/>
        <v xml:space="preserve"> , , PL.: , CH.: </v>
      </c>
      <c r="G128" s="26"/>
      <c r="H128" s="26"/>
      <c r="I128" s="26"/>
      <c r="J128" s="3"/>
      <c r="K128" s="26"/>
      <c r="L128" s="3"/>
      <c r="M128" s="8"/>
      <c r="N128" s="8"/>
      <c r="O128" s="8"/>
      <c r="P128" s="8"/>
      <c r="Q128" s="8"/>
      <c r="R128" s="8"/>
      <c r="S128" s="8"/>
      <c r="T128" s="8"/>
      <c r="U128" s="16"/>
      <c r="V128" s="16"/>
      <c r="W128" s="8"/>
      <c r="X128" s="8"/>
      <c r="Y128" s="8"/>
      <c r="Z128" s="8"/>
      <c r="AA128" s="8"/>
      <c r="AB128" s="8"/>
      <c r="AC128" s="8"/>
      <c r="AD128" s="16"/>
      <c r="AE128" s="16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9"/>
      <c r="AV128" s="9"/>
      <c r="AW128" s="8"/>
      <c r="AX128" s="3"/>
      <c r="AY128" s="25"/>
      <c r="AZ128" s="25"/>
      <c r="BA128" s="3"/>
      <c r="BB128" s="3"/>
      <c r="BC128" s="3"/>
      <c r="BD128" s="3"/>
      <c r="BE128" s="3"/>
      <c r="BF128" s="3"/>
      <c r="BG128" s="3"/>
    </row>
    <row r="129" spans="1:59" s="1" customFormat="1" ht="12.75" x14ac:dyDescent="0.25">
      <c r="A129" s="8"/>
      <c r="B129" s="8"/>
      <c r="C129" s="8"/>
      <c r="D129" s="8"/>
      <c r="E129" s="8"/>
      <c r="F129" s="9" t="str">
        <f t="shared" si="3"/>
        <v xml:space="preserve"> , , PL.: , CH.: </v>
      </c>
      <c r="G129" s="26"/>
      <c r="H129" s="26"/>
      <c r="I129" s="26"/>
      <c r="J129" s="3"/>
      <c r="K129" s="26"/>
      <c r="L129" s="3"/>
      <c r="M129" s="8"/>
      <c r="N129" s="8"/>
      <c r="O129" s="8"/>
      <c r="P129" s="8"/>
      <c r="Q129" s="8"/>
      <c r="R129" s="8"/>
      <c r="S129" s="8"/>
      <c r="T129" s="8"/>
      <c r="U129" s="16"/>
      <c r="V129" s="16"/>
      <c r="W129" s="8"/>
      <c r="X129" s="8"/>
      <c r="Y129" s="8"/>
      <c r="Z129" s="8"/>
      <c r="AA129" s="8"/>
      <c r="AB129" s="8"/>
      <c r="AC129" s="8"/>
      <c r="AD129" s="16"/>
      <c r="AE129" s="16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9"/>
      <c r="AV129" s="9"/>
      <c r="AW129" s="8"/>
      <c r="AX129" s="3"/>
      <c r="AY129" s="25"/>
      <c r="AZ129" s="25"/>
      <c r="BA129" s="3"/>
      <c r="BB129" s="3"/>
      <c r="BC129" s="3"/>
      <c r="BD129" s="3"/>
      <c r="BE129" s="3"/>
      <c r="BF129" s="3"/>
      <c r="BG129" s="3"/>
    </row>
    <row r="130" spans="1:59" s="1" customFormat="1" ht="12.75" x14ac:dyDescent="0.25">
      <c r="A130" s="8"/>
      <c r="B130" s="8"/>
      <c r="C130" s="8"/>
      <c r="D130" s="8"/>
      <c r="E130" s="8"/>
      <c r="F130" s="9" t="str">
        <f t="shared" si="3"/>
        <v xml:space="preserve"> , , PL.: , CH.: </v>
      </c>
      <c r="G130" s="26"/>
      <c r="H130" s="26"/>
      <c r="I130" s="26"/>
      <c r="J130" s="3"/>
      <c r="K130" s="26"/>
      <c r="L130" s="3"/>
      <c r="M130" s="8"/>
      <c r="N130" s="8"/>
      <c r="O130" s="8"/>
      <c r="P130" s="8"/>
      <c r="Q130" s="8"/>
      <c r="R130" s="8"/>
      <c r="S130" s="8"/>
      <c r="T130" s="8"/>
      <c r="U130" s="16"/>
      <c r="V130" s="16"/>
      <c r="W130" s="8"/>
      <c r="X130" s="8"/>
      <c r="Y130" s="8"/>
      <c r="Z130" s="8"/>
      <c r="AA130" s="8"/>
      <c r="AB130" s="8"/>
      <c r="AC130" s="8"/>
      <c r="AD130" s="16"/>
      <c r="AE130" s="16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9"/>
      <c r="AV130" s="9"/>
      <c r="AW130" s="8"/>
      <c r="AX130" s="3"/>
      <c r="AY130" s="25"/>
      <c r="AZ130" s="25"/>
      <c r="BA130" s="3"/>
      <c r="BB130" s="3"/>
      <c r="BC130" s="3"/>
      <c r="BD130" s="3"/>
      <c r="BE130" s="3"/>
      <c r="BF130" s="3"/>
      <c r="BG130" s="3"/>
    </row>
    <row r="131" spans="1:59" s="1" customFormat="1" ht="12.75" x14ac:dyDescent="0.25">
      <c r="A131" s="8"/>
      <c r="B131" s="8"/>
      <c r="C131" s="8"/>
      <c r="D131" s="8"/>
      <c r="E131" s="8"/>
      <c r="F131" s="9" t="str">
        <f t="shared" ref="F131:F162" si="4">Q131&amp;" "&amp;R131&amp;", "&amp;S131&amp;", PL.: "&amp;T131&amp;", CH.: "&amp;TRIM(U131)
&amp;IF(E131="",""," (Ref.: "&amp;E131&amp;")")</f>
        <v xml:space="preserve"> , , PL.: , CH.: </v>
      </c>
      <c r="G131" s="26"/>
      <c r="H131" s="26"/>
      <c r="I131" s="26"/>
      <c r="J131" s="3"/>
      <c r="K131" s="26"/>
      <c r="L131" s="3"/>
      <c r="M131" s="8"/>
      <c r="N131" s="8"/>
      <c r="O131" s="8"/>
      <c r="P131" s="8"/>
      <c r="Q131" s="8"/>
      <c r="R131" s="8"/>
      <c r="S131" s="8"/>
      <c r="T131" s="8"/>
      <c r="U131" s="16"/>
      <c r="V131" s="16"/>
      <c r="W131" s="8"/>
      <c r="X131" s="8"/>
      <c r="Y131" s="8"/>
      <c r="Z131" s="8"/>
      <c r="AA131" s="8"/>
      <c r="AB131" s="8"/>
      <c r="AC131" s="8"/>
      <c r="AD131" s="16"/>
      <c r="AE131" s="16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9"/>
      <c r="AV131" s="9"/>
      <c r="AW131" s="8"/>
      <c r="AX131" s="3"/>
      <c r="AY131" s="25"/>
      <c r="AZ131" s="25"/>
      <c r="BA131" s="3"/>
      <c r="BB131" s="3"/>
      <c r="BC131" s="3"/>
      <c r="BD131" s="3"/>
      <c r="BE131" s="3"/>
      <c r="BF131" s="3"/>
      <c r="BG131" s="3"/>
    </row>
    <row r="132" spans="1:59" s="1" customFormat="1" ht="12.75" x14ac:dyDescent="0.25">
      <c r="A132" s="8"/>
      <c r="B132" s="8"/>
      <c r="C132" s="8"/>
      <c r="D132" s="8"/>
      <c r="E132" s="8"/>
      <c r="F132" s="9" t="str">
        <f t="shared" si="4"/>
        <v xml:space="preserve"> , , PL.: , CH.: </v>
      </c>
      <c r="G132" s="26"/>
      <c r="H132" s="26"/>
      <c r="I132" s="26"/>
      <c r="J132" s="3"/>
      <c r="K132" s="26"/>
      <c r="L132" s="3"/>
      <c r="M132" s="8"/>
      <c r="N132" s="8"/>
      <c r="O132" s="8"/>
      <c r="P132" s="8"/>
      <c r="Q132" s="8"/>
      <c r="R132" s="8"/>
      <c r="S132" s="8"/>
      <c r="T132" s="8"/>
      <c r="U132" s="16"/>
      <c r="V132" s="16"/>
      <c r="W132" s="8"/>
      <c r="X132" s="8"/>
      <c r="Y132" s="8"/>
      <c r="Z132" s="8"/>
      <c r="AA132" s="8"/>
      <c r="AB132" s="8"/>
      <c r="AC132" s="8"/>
      <c r="AD132" s="16"/>
      <c r="AE132" s="16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9"/>
      <c r="AV132" s="9"/>
      <c r="AW132" s="8"/>
      <c r="AX132" s="3"/>
      <c r="AY132" s="25"/>
      <c r="AZ132" s="25"/>
      <c r="BA132" s="3"/>
      <c r="BB132" s="3"/>
      <c r="BC132" s="3"/>
      <c r="BD132" s="3"/>
      <c r="BE132" s="3"/>
      <c r="BF132" s="3"/>
      <c r="BG132" s="3"/>
    </row>
    <row r="133" spans="1:59" s="1" customFormat="1" ht="12.75" x14ac:dyDescent="0.25">
      <c r="A133" s="8"/>
      <c r="B133" s="8"/>
      <c r="C133" s="8"/>
      <c r="D133" s="8"/>
      <c r="E133" s="8"/>
      <c r="F133" s="9" t="str">
        <f t="shared" si="4"/>
        <v xml:space="preserve"> , , PL.: , CH.: </v>
      </c>
      <c r="G133" s="26"/>
      <c r="H133" s="26"/>
      <c r="I133" s="26"/>
      <c r="J133" s="3"/>
      <c r="K133" s="26"/>
      <c r="L133" s="3"/>
      <c r="M133" s="8"/>
      <c r="N133" s="8"/>
      <c r="O133" s="8"/>
      <c r="P133" s="8"/>
      <c r="Q133" s="8"/>
      <c r="R133" s="8"/>
      <c r="S133" s="8"/>
      <c r="T133" s="8"/>
      <c r="U133" s="16"/>
      <c r="V133" s="16"/>
      <c r="W133" s="8"/>
      <c r="X133" s="8"/>
      <c r="Y133" s="8"/>
      <c r="Z133" s="8"/>
      <c r="AA133" s="8"/>
      <c r="AB133" s="8"/>
      <c r="AC133" s="8"/>
      <c r="AD133" s="16"/>
      <c r="AE133" s="16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9"/>
      <c r="AV133" s="9"/>
      <c r="AW133" s="8"/>
      <c r="AX133" s="3"/>
      <c r="AY133" s="25"/>
      <c r="AZ133" s="25"/>
      <c r="BA133" s="3"/>
      <c r="BB133" s="3"/>
      <c r="BC133" s="3"/>
      <c r="BD133" s="3"/>
      <c r="BE133" s="3"/>
      <c r="BF133" s="3"/>
      <c r="BG133" s="3"/>
    </row>
    <row r="134" spans="1:59" s="1" customFormat="1" ht="12.75" x14ac:dyDescent="0.25">
      <c r="A134" s="8"/>
      <c r="B134" s="8"/>
      <c r="C134" s="8"/>
      <c r="D134" s="8"/>
      <c r="E134" s="8"/>
      <c r="F134" s="9" t="str">
        <f t="shared" si="4"/>
        <v xml:space="preserve"> , , PL.: , CH.: </v>
      </c>
      <c r="G134" s="26"/>
      <c r="H134" s="26"/>
      <c r="I134" s="26"/>
      <c r="J134" s="3"/>
      <c r="K134" s="26"/>
      <c r="L134" s="3"/>
      <c r="M134" s="8"/>
      <c r="N134" s="8"/>
      <c r="O134" s="8"/>
      <c r="P134" s="8"/>
      <c r="Q134" s="8"/>
      <c r="R134" s="8"/>
      <c r="S134" s="8"/>
      <c r="T134" s="8"/>
      <c r="U134" s="16"/>
      <c r="V134" s="16"/>
      <c r="W134" s="8"/>
      <c r="X134" s="8"/>
      <c r="Y134" s="8"/>
      <c r="Z134" s="8"/>
      <c r="AA134" s="8"/>
      <c r="AB134" s="8"/>
      <c r="AC134" s="8"/>
      <c r="AD134" s="16"/>
      <c r="AE134" s="16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9"/>
      <c r="AV134" s="9"/>
      <c r="AW134" s="8"/>
      <c r="AX134" s="3"/>
      <c r="AY134" s="25"/>
      <c r="AZ134" s="25"/>
      <c r="BA134" s="3"/>
      <c r="BB134" s="3"/>
      <c r="BC134" s="3"/>
      <c r="BD134" s="3"/>
      <c r="BE134" s="3"/>
      <c r="BF134" s="3"/>
      <c r="BG134" s="3"/>
    </row>
    <row r="135" spans="1:59" s="1" customFormat="1" ht="12.75" x14ac:dyDescent="0.25">
      <c r="A135" s="8"/>
      <c r="B135" s="8"/>
      <c r="C135" s="8"/>
      <c r="D135" s="8"/>
      <c r="E135" s="8"/>
      <c r="F135" s="9" t="str">
        <f t="shared" si="4"/>
        <v xml:space="preserve"> , , PL.: , CH.: </v>
      </c>
      <c r="G135" s="26"/>
      <c r="H135" s="26"/>
      <c r="I135" s="26"/>
      <c r="J135" s="3"/>
      <c r="K135" s="26"/>
      <c r="L135" s="3"/>
      <c r="M135" s="8"/>
      <c r="N135" s="8"/>
      <c r="O135" s="8"/>
      <c r="P135" s="8"/>
      <c r="Q135" s="8"/>
      <c r="R135" s="8"/>
      <c r="S135" s="8"/>
      <c r="T135" s="8"/>
      <c r="U135" s="16"/>
      <c r="V135" s="16"/>
      <c r="W135" s="8"/>
      <c r="X135" s="8"/>
      <c r="Y135" s="8"/>
      <c r="Z135" s="8"/>
      <c r="AA135" s="8"/>
      <c r="AB135" s="8"/>
      <c r="AC135" s="8"/>
      <c r="AD135" s="16"/>
      <c r="AE135" s="16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9"/>
      <c r="AV135" s="9"/>
      <c r="AW135" s="8"/>
      <c r="AX135" s="3"/>
      <c r="AY135" s="25"/>
      <c r="AZ135" s="25"/>
      <c r="BA135" s="3"/>
      <c r="BB135" s="3"/>
      <c r="BC135" s="3"/>
      <c r="BD135" s="3"/>
      <c r="BE135" s="3"/>
      <c r="BF135" s="3"/>
      <c r="BG135" s="3"/>
    </row>
    <row r="136" spans="1:59" s="1" customFormat="1" ht="12.75" x14ac:dyDescent="0.25">
      <c r="A136" s="8"/>
      <c r="B136" s="8"/>
      <c r="C136" s="8"/>
      <c r="D136" s="8"/>
      <c r="E136" s="8"/>
      <c r="F136" s="9" t="str">
        <f t="shared" si="4"/>
        <v xml:space="preserve"> , , PL.: , CH.: </v>
      </c>
      <c r="G136" s="26"/>
      <c r="H136" s="26"/>
      <c r="I136" s="26"/>
      <c r="J136" s="3"/>
      <c r="K136" s="26"/>
      <c r="L136" s="3"/>
      <c r="M136" s="8"/>
      <c r="N136" s="8"/>
      <c r="O136" s="8"/>
      <c r="P136" s="8"/>
      <c r="Q136" s="8"/>
      <c r="R136" s="8"/>
      <c r="S136" s="8"/>
      <c r="T136" s="8"/>
      <c r="U136" s="16"/>
      <c r="V136" s="16"/>
      <c r="W136" s="8"/>
      <c r="X136" s="8"/>
      <c r="Y136" s="8"/>
      <c r="Z136" s="8"/>
      <c r="AA136" s="8"/>
      <c r="AB136" s="8"/>
      <c r="AC136" s="8"/>
      <c r="AD136" s="16"/>
      <c r="AE136" s="16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9"/>
      <c r="AV136" s="9"/>
      <c r="AW136" s="8"/>
      <c r="AX136" s="3"/>
      <c r="AY136" s="25"/>
      <c r="AZ136" s="25"/>
      <c r="BA136" s="3"/>
      <c r="BB136" s="3"/>
      <c r="BC136" s="3"/>
      <c r="BD136" s="3"/>
      <c r="BE136" s="3"/>
      <c r="BF136" s="3"/>
      <c r="BG136" s="3"/>
    </row>
    <row r="137" spans="1:59" s="1" customFormat="1" ht="12.75" x14ac:dyDescent="0.25">
      <c r="A137" s="8"/>
      <c r="B137" s="8"/>
      <c r="C137" s="8"/>
      <c r="D137" s="8"/>
      <c r="E137" s="8"/>
      <c r="F137" s="9" t="str">
        <f t="shared" si="4"/>
        <v xml:space="preserve"> , , PL.: , CH.: </v>
      </c>
      <c r="G137" s="26"/>
      <c r="H137" s="26"/>
      <c r="I137" s="26"/>
      <c r="J137" s="3"/>
      <c r="K137" s="26"/>
      <c r="L137" s="3"/>
      <c r="M137" s="8"/>
      <c r="N137" s="8"/>
      <c r="O137" s="8"/>
      <c r="P137" s="8"/>
      <c r="Q137" s="8"/>
      <c r="R137" s="8"/>
      <c r="S137" s="8"/>
      <c r="T137" s="8"/>
      <c r="U137" s="16"/>
      <c r="V137" s="16"/>
      <c r="W137" s="8"/>
      <c r="X137" s="8"/>
      <c r="Y137" s="8"/>
      <c r="Z137" s="8"/>
      <c r="AA137" s="8"/>
      <c r="AB137" s="8"/>
      <c r="AC137" s="8"/>
      <c r="AD137" s="16"/>
      <c r="AE137" s="16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9"/>
      <c r="AV137" s="9"/>
      <c r="AW137" s="8"/>
      <c r="AX137" s="3"/>
      <c r="AY137" s="25"/>
      <c r="AZ137" s="25"/>
      <c r="BA137" s="3"/>
      <c r="BB137" s="3"/>
      <c r="BC137" s="3"/>
      <c r="BD137" s="3"/>
      <c r="BE137" s="3"/>
      <c r="BF137" s="3"/>
      <c r="BG137" s="3"/>
    </row>
    <row r="138" spans="1:59" s="1" customFormat="1" ht="12.75" x14ac:dyDescent="0.25">
      <c r="A138" s="8"/>
      <c r="B138" s="8"/>
      <c r="C138" s="8"/>
      <c r="D138" s="8"/>
      <c r="E138" s="8"/>
      <c r="F138" s="9" t="str">
        <f t="shared" si="4"/>
        <v xml:space="preserve"> , , PL.: , CH.: </v>
      </c>
      <c r="G138" s="26"/>
      <c r="H138" s="26"/>
      <c r="I138" s="26"/>
      <c r="J138" s="3"/>
      <c r="K138" s="26"/>
      <c r="L138" s="3"/>
      <c r="M138" s="8"/>
      <c r="N138" s="8"/>
      <c r="O138" s="8"/>
      <c r="P138" s="8"/>
      <c r="Q138" s="8"/>
      <c r="R138" s="8"/>
      <c r="S138" s="8"/>
      <c r="T138" s="8"/>
      <c r="U138" s="16"/>
      <c r="V138" s="16"/>
      <c r="W138" s="8"/>
      <c r="X138" s="8"/>
      <c r="Y138" s="8"/>
      <c r="Z138" s="8"/>
      <c r="AA138" s="8"/>
      <c r="AB138" s="8"/>
      <c r="AC138" s="8"/>
      <c r="AD138" s="16"/>
      <c r="AE138" s="16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9"/>
      <c r="AV138" s="9"/>
      <c r="AW138" s="8"/>
      <c r="AX138" s="3"/>
      <c r="AY138" s="25"/>
      <c r="AZ138" s="25"/>
      <c r="BA138" s="3"/>
      <c r="BB138" s="3"/>
      <c r="BC138" s="3"/>
      <c r="BD138" s="3"/>
      <c r="BE138" s="3"/>
      <c r="BF138" s="3"/>
      <c r="BG138" s="3"/>
    </row>
    <row r="139" spans="1:59" s="1" customFormat="1" ht="12.75" x14ac:dyDescent="0.25">
      <c r="A139" s="8"/>
      <c r="B139" s="8"/>
      <c r="C139" s="8"/>
      <c r="D139" s="8"/>
      <c r="E139" s="8"/>
      <c r="F139" s="9" t="str">
        <f t="shared" si="4"/>
        <v xml:space="preserve"> , , PL.: , CH.: </v>
      </c>
      <c r="G139" s="26"/>
      <c r="H139" s="26"/>
      <c r="I139" s="26"/>
      <c r="J139" s="3"/>
      <c r="K139" s="26"/>
      <c r="L139" s="3"/>
      <c r="M139" s="8"/>
      <c r="N139" s="8"/>
      <c r="O139" s="8"/>
      <c r="P139" s="8"/>
      <c r="Q139" s="8"/>
      <c r="R139" s="8"/>
      <c r="S139" s="8"/>
      <c r="T139" s="8"/>
      <c r="U139" s="16"/>
      <c r="V139" s="16"/>
      <c r="W139" s="8"/>
      <c r="X139" s="8"/>
      <c r="Y139" s="8"/>
      <c r="Z139" s="8"/>
      <c r="AA139" s="8"/>
      <c r="AB139" s="8"/>
      <c r="AC139" s="8"/>
      <c r="AD139" s="16"/>
      <c r="AE139" s="16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9"/>
      <c r="AV139" s="9"/>
      <c r="AW139" s="8"/>
      <c r="AX139" s="3"/>
      <c r="AY139" s="25"/>
      <c r="AZ139" s="25"/>
      <c r="BA139" s="3"/>
      <c r="BB139" s="3"/>
      <c r="BC139" s="3"/>
      <c r="BD139" s="3"/>
      <c r="BE139" s="3"/>
      <c r="BF139" s="3"/>
      <c r="BG139" s="3"/>
    </row>
    <row r="140" spans="1:59" s="1" customFormat="1" ht="12.75" x14ac:dyDescent="0.25">
      <c r="A140" s="8"/>
      <c r="B140" s="8"/>
      <c r="C140" s="8"/>
      <c r="D140" s="8"/>
      <c r="E140" s="8"/>
      <c r="F140" s="9" t="str">
        <f t="shared" si="4"/>
        <v xml:space="preserve"> , , PL.: , CH.: </v>
      </c>
      <c r="G140" s="26"/>
      <c r="H140" s="26"/>
      <c r="I140" s="26"/>
      <c r="J140" s="3"/>
      <c r="K140" s="26"/>
      <c r="L140" s="3"/>
      <c r="M140" s="8"/>
      <c r="N140" s="8"/>
      <c r="O140" s="8"/>
      <c r="P140" s="8"/>
      <c r="Q140" s="8"/>
      <c r="R140" s="8"/>
      <c r="S140" s="8"/>
      <c r="T140" s="8"/>
      <c r="U140" s="16"/>
      <c r="V140" s="16"/>
      <c r="W140" s="8"/>
      <c r="X140" s="8"/>
      <c r="Y140" s="8"/>
      <c r="Z140" s="8"/>
      <c r="AA140" s="8"/>
      <c r="AB140" s="8"/>
      <c r="AC140" s="8"/>
      <c r="AD140" s="16"/>
      <c r="AE140" s="16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9"/>
      <c r="AV140" s="9"/>
      <c r="AW140" s="8"/>
      <c r="AX140" s="3"/>
      <c r="AY140" s="25"/>
      <c r="AZ140" s="25"/>
      <c r="BA140" s="3"/>
      <c r="BB140" s="3"/>
      <c r="BC140" s="3"/>
      <c r="BD140" s="3"/>
      <c r="BE140" s="3"/>
      <c r="BF140" s="3"/>
      <c r="BG140" s="3"/>
    </row>
    <row r="141" spans="1:59" s="1" customFormat="1" ht="12.75" x14ac:dyDescent="0.25">
      <c r="A141" s="8"/>
      <c r="B141" s="8"/>
      <c r="C141" s="8"/>
      <c r="D141" s="8"/>
      <c r="E141" s="8"/>
      <c r="F141" s="9" t="str">
        <f t="shared" si="4"/>
        <v xml:space="preserve"> , , PL.: , CH.: </v>
      </c>
      <c r="G141" s="26"/>
      <c r="H141" s="26"/>
      <c r="I141" s="26"/>
      <c r="J141" s="3"/>
      <c r="K141" s="26"/>
      <c r="L141" s="3"/>
      <c r="M141" s="8"/>
      <c r="N141" s="8"/>
      <c r="O141" s="8"/>
      <c r="P141" s="8"/>
      <c r="Q141" s="8"/>
      <c r="R141" s="8"/>
      <c r="S141" s="8"/>
      <c r="T141" s="8"/>
      <c r="U141" s="16"/>
      <c r="V141" s="16"/>
      <c r="W141" s="8"/>
      <c r="X141" s="8"/>
      <c r="Y141" s="8"/>
      <c r="Z141" s="8"/>
      <c r="AA141" s="8"/>
      <c r="AB141" s="8"/>
      <c r="AC141" s="8"/>
      <c r="AD141" s="16"/>
      <c r="AE141" s="16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9"/>
      <c r="AV141" s="9"/>
      <c r="AW141" s="8"/>
      <c r="AX141" s="3"/>
      <c r="AY141" s="25"/>
      <c r="AZ141" s="25"/>
      <c r="BA141" s="3"/>
      <c r="BB141" s="3"/>
      <c r="BC141" s="3"/>
      <c r="BD141" s="3"/>
      <c r="BE141" s="3"/>
      <c r="BF141" s="3"/>
      <c r="BG141" s="3"/>
    </row>
    <row r="142" spans="1:59" s="1" customFormat="1" ht="12.75" x14ac:dyDescent="0.25">
      <c r="A142" s="8"/>
      <c r="B142" s="8"/>
      <c r="C142" s="8"/>
      <c r="D142" s="8"/>
      <c r="E142" s="8"/>
      <c r="F142" s="9" t="str">
        <f t="shared" si="4"/>
        <v xml:space="preserve"> , , PL.: , CH.: </v>
      </c>
      <c r="G142" s="26"/>
      <c r="H142" s="26"/>
      <c r="I142" s="26"/>
      <c r="J142" s="3"/>
      <c r="K142" s="26"/>
      <c r="L142" s="3"/>
      <c r="M142" s="8"/>
      <c r="N142" s="8"/>
      <c r="O142" s="8"/>
      <c r="P142" s="8"/>
      <c r="Q142" s="8"/>
      <c r="R142" s="8"/>
      <c r="S142" s="8"/>
      <c r="T142" s="8"/>
      <c r="U142" s="16"/>
      <c r="V142" s="16"/>
      <c r="W142" s="8"/>
      <c r="X142" s="8"/>
      <c r="Y142" s="8"/>
      <c r="Z142" s="8"/>
      <c r="AA142" s="8"/>
      <c r="AB142" s="8"/>
      <c r="AC142" s="8"/>
      <c r="AD142" s="16"/>
      <c r="AE142" s="16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9"/>
      <c r="AV142" s="9"/>
      <c r="AW142" s="8"/>
      <c r="AX142" s="3"/>
      <c r="AY142" s="25"/>
      <c r="AZ142" s="25"/>
      <c r="BA142" s="3"/>
      <c r="BB142" s="3"/>
      <c r="BC142" s="3"/>
      <c r="BD142" s="3"/>
      <c r="BE142" s="3"/>
      <c r="BF142" s="3"/>
      <c r="BG142" s="3"/>
    </row>
    <row r="143" spans="1:59" s="1" customFormat="1" ht="12.75" x14ac:dyDescent="0.25">
      <c r="A143" s="8"/>
      <c r="B143" s="8"/>
      <c r="C143" s="8"/>
      <c r="D143" s="8"/>
      <c r="E143" s="8"/>
      <c r="F143" s="9" t="str">
        <f t="shared" si="4"/>
        <v xml:space="preserve"> , , PL.: , CH.: </v>
      </c>
      <c r="G143" s="26"/>
      <c r="H143" s="26"/>
      <c r="I143" s="26"/>
      <c r="J143" s="3"/>
      <c r="K143" s="26"/>
      <c r="L143" s="3"/>
      <c r="M143" s="8"/>
      <c r="N143" s="8"/>
      <c r="O143" s="8"/>
      <c r="P143" s="8"/>
      <c r="Q143" s="8"/>
      <c r="R143" s="8"/>
      <c r="S143" s="8"/>
      <c r="T143" s="8"/>
      <c r="U143" s="16"/>
      <c r="V143" s="16"/>
      <c r="W143" s="8"/>
      <c r="X143" s="8"/>
      <c r="Y143" s="8"/>
      <c r="Z143" s="8"/>
      <c r="AA143" s="8"/>
      <c r="AB143" s="8"/>
      <c r="AC143" s="8"/>
      <c r="AD143" s="16"/>
      <c r="AE143" s="16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9"/>
      <c r="AV143" s="9"/>
      <c r="AW143" s="8"/>
      <c r="AX143" s="3"/>
      <c r="AY143" s="25"/>
      <c r="AZ143" s="25"/>
      <c r="BA143" s="3"/>
      <c r="BB143" s="3"/>
      <c r="BC143" s="3"/>
      <c r="BD143" s="3"/>
      <c r="BE143" s="3"/>
      <c r="BF143" s="3"/>
      <c r="BG143" s="3"/>
    </row>
    <row r="144" spans="1:59" s="1" customFormat="1" ht="12.75" x14ac:dyDescent="0.25">
      <c r="A144" s="8"/>
      <c r="B144" s="8"/>
      <c r="C144" s="8"/>
      <c r="D144" s="8"/>
      <c r="E144" s="8"/>
      <c r="F144" s="9" t="str">
        <f t="shared" si="4"/>
        <v xml:space="preserve"> , , PL.: , CH.: </v>
      </c>
      <c r="G144" s="26"/>
      <c r="H144" s="26"/>
      <c r="I144" s="26"/>
      <c r="J144" s="3"/>
      <c r="K144" s="26"/>
      <c r="L144" s="3"/>
      <c r="M144" s="8"/>
      <c r="N144" s="8"/>
      <c r="O144" s="8"/>
      <c r="P144" s="8"/>
      <c r="Q144" s="8"/>
      <c r="R144" s="8"/>
      <c r="S144" s="8"/>
      <c r="T144" s="8"/>
      <c r="U144" s="16"/>
      <c r="V144" s="16"/>
      <c r="W144" s="8"/>
      <c r="X144" s="8"/>
      <c r="Y144" s="8"/>
      <c r="Z144" s="8"/>
      <c r="AA144" s="8"/>
      <c r="AB144" s="8"/>
      <c r="AC144" s="8"/>
      <c r="AD144" s="16"/>
      <c r="AE144" s="16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9"/>
      <c r="AV144" s="9"/>
      <c r="AW144" s="8"/>
      <c r="AX144" s="3"/>
      <c r="AY144" s="25"/>
      <c r="AZ144" s="25"/>
      <c r="BA144" s="3"/>
      <c r="BB144" s="3"/>
      <c r="BC144" s="3"/>
      <c r="BD144" s="3"/>
      <c r="BE144" s="3"/>
      <c r="BF144" s="3"/>
      <c r="BG144" s="3"/>
    </row>
    <row r="145" spans="1:59" s="1" customFormat="1" ht="12.75" x14ac:dyDescent="0.25">
      <c r="A145" s="8"/>
      <c r="B145" s="8"/>
      <c r="C145" s="8"/>
      <c r="D145" s="8"/>
      <c r="E145" s="8"/>
      <c r="F145" s="9" t="str">
        <f t="shared" si="4"/>
        <v xml:space="preserve"> , , PL.: , CH.: </v>
      </c>
      <c r="G145" s="26"/>
      <c r="H145" s="26"/>
      <c r="I145" s="26"/>
      <c r="J145" s="3"/>
      <c r="K145" s="26"/>
      <c r="L145" s="3"/>
      <c r="M145" s="8"/>
      <c r="N145" s="8"/>
      <c r="O145" s="8"/>
      <c r="P145" s="8"/>
      <c r="Q145" s="8"/>
      <c r="R145" s="8"/>
      <c r="S145" s="8"/>
      <c r="T145" s="8"/>
      <c r="U145" s="16"/>
      <c r="V145" s="16"/>
      <c r="W145" s="8"/>
      <c r="X145" s="8"/>
      <c r="Y145" s="8"/>
      <c r="Z145" s="8"/>
      <c r="AA145" s="8"/>
      <c r="AB145" s="8"/>
      <c r="AC145" s="8"/>
      <c r="AD145" s="16"/>
      <c r="AE145" s="16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9"/>
      <c r="AV145" s="9"/>
      <c r="AW145" s="8"/>
      <c r="AX145" s="3"/>
      <c r="AY145" s="25"/>
      <c r="AZ145" s="25"/>
      <c r="BA145" s="3"/>
      <c r="BB145" s="3"/>
      <c r="BC145" s="3"/>
      <c r="BD145" s="3"/>
      <c r="BE145" s="3"/>
      <c r="BF145" s="3"/>
      <c r="BG145" s="3"/>
    </row>
    <row r="146" spans="1:59" s="1" customFormat="1" ht="12.75" x14ac:dyDescent="0.25">
      <c r="A146" s="8"/>
      <c r="B146" s="8"/>
      <c r="C146" s="8"/>
      <c r="D146" s="8"/>
      <c r="E146" s="8"/>
      <c r="F146" s="9" t="str">
        <f t="shared" si="4"/>
        <v xml:space="preserve"> , , PL.: , CH.: </v>
      </c>
      <c r="G146" s="26"/>
      <c r="H146" s="26"/>
      <c r="I146" s="26"/>
      <c r="J146" s="3"/>
      <c r="K146" s="26"/>
      <c r="L146" s="3"/>
      <c r="M146" s="8"/>
      <c r="N146" s="8"/>
      <c r="O146" s="8"/>
      <c r="P146" s="8"/>
      <c r="Q146" s="8"/>
      <c r="R146" s="8"/>
      <c r="S146" s="8"/>
      <c r="T146" s="8"/>
      <c r="U146" s="16"/>
      <c r="V146" s="16"/>
      <c r="W146" s="8"/>
      <c r="X146" s="8"/>
      <c r="Y146" s="8"/>
      <c r="Z146" s="8"/>
      <c r="AA146" s="8"/>
      <c r="AB146" s="8"/>
      <c r="AC146" s="8"/>
      <c r="AD146" s="16"/>
      <c r="AE146" s="16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9"/>
      <c r="AV146" s="9"/>
      <c r="AW146" s="8"/>
      <c r="AX146" s="3"/>
      <c r="AY146" s="25"/>
      <c r="AZ146" s="25"/>
      <c r="BA146" s="3"/>
      <c r="BB146" s="3"/>
      <c r="BC146" s="3"/>
      <c r="BD146" s="3"/>
      <c r="BE146" s="3"/>
      <c r="BF146" s="3"/>
      <c r="BG146" s="3"/>
    </row>
    <row r="147" spans="1:59" s="1" customFormat="1" ht="12.75" x14ac:dyDescent="0.25">
      <c r="A147" s="8"/>
      <c r="B147" s="8"/>
      <c r="C147" s="8"/>
      <c r="D147" s="8"/>
      <c r="E147" s="8"/>
      <c r="F147" s="9" t="str">
        <f t="shared" si="4"/>
        <v xml:space="preserve"> , , PL.: , CH.: </v>
      </c>
      <c r="G147" s="26"/>
      <c r="H147" s="26"/>
      <c r="I147" s="26"/>
      <c r="J147" s="3"/>
      <c r="K147" s="26"/>
      <c r="L147" s="3"/>
      <c r="M147" s="8"/>
      <c r="N147" s="8"/>
      <c r="O147" s="8"/>
      <c r="P147" s="8"/>
      <c r="Q147" s="8"/>
      <c r="R147" s="8"/>
      <c r="S147" s="8"/>
      <c r="T147" s="8"/>
      <c r="U147" s="16"/>
      <c r="V147" s="16"/>
      <c r="W147" s="8"/>
      <c r="X147" s="8"/>
      <c r="Y147" s="8"/>
      <c r="Z147" s="8"/>
      <c r="AA147" s="8"/>
      <c r="AB147" s="8"/>
      <c r="AC147" s="8"/>
      <c r="AD147" s="16"/>
      <c r="AE147" s="16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9"/>
      <c r="AV147" s="9"/>
      <c r="AW147" s="8"/>
      <c r="AX147" s="3"/>
      <c r="AY147" s="25"/>
      <c r="AZ147" s="25"/>
      <c r="BA147" s="3"/>
      <c r="BB147" s="3"/>
      <c r="BC147" s="3"/>
      <c r="BD147" s="3"/>
      <c r="BE147" s="3"/>
      <c r="BF147" s="3"/>
      <c r="BG147" s="3"/>
    </row>
    <row r="148" spans="1:59" s="1" customFormat="1" ht="12.75" x14ac:dyDescent="0.25">
      <c r="A148" s="8"/>
      <c r="B148" s="8"/>
      <c r="C148" s="8"/>
      <c r="D148" s="8"/>
      <c r="E148" s="8"/>
      <c r="F148" s="9" t="str">
        <f t="shared" si="4"/>
        <v xml:space="preserve"> , , PL.: , CH.: </v>
      </c>
      <c r="G148" s="26"/>
      <c r="H148" s="26"/>
      <c r="I148" s="26"/>
      <c r="J148" s="3"/>
      <c r="K148" s="26"/>
      <c r="L148" s="3"/>
      <c r="M148" s="8"/>
      <c r="N148" s="8"/>
      <c r="O148" s="8"/>
      <c r="P148" s="8"/>
      <c r="Q148" s="8"/>
      <c r="R148" s="8"/>
      <c r="S148" s="8"/>
      <c r="T148" s="8"/>
      <c r="U148" s="16"/>
      <c r="V148" s="16"/>
      <c r="W148" s="8"/>
      <c r="X148" s="8"/>
      <c r="Y148" s="8"/>
      <c r="Z148" s="8"/>
      <c r="AA148" s="8"/>
      <c r="AB148" s="8"/>
      <c r="AC148" s="8"/>
      <c r="AD148" s="16"/>
      <c r="AE148" s="16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9"/>
      <c r="AV148" s="9"/>
      <c r="AW148" s="8"/>
      <c r="AX148" s="3"/>
      <c r="AY148" s="25"/>
      <c r="AZ148" s="25"/>
      <c r="BA148" s="3"/>
      <c r="BB148" s="3"/>
      <c r="BC148" s="3"/>
      <c r="BD148" s="3"/>
      <c r="BE148" s="3"/>
      <c r="BF148" s="3"/>
      <c r="BG148" s="3"/>
    </row>
    <row r="149" spans="1:59" s="1" customFormat="1" ht="12.75" x14ac:dyDescent="0.25">
      <c r="A149" s="8"/>
      <c r="B149" s="8"/>
      <c r="C149" s="8"/>
      <c r="D149" s="8"/>
      <c r="E149" s="8"/>
      <c r="F149" s="9" t="str">
        <f t="shared" si="4"/>
        <v xml:space="preserve"> , , PL.: , CH.: </v>
      </c>
      <c r="G149" s="26"/>
      <c r="H149" s="26"/>
      <c r="I149" s="26"/>
      <c r="J149" s="3"/>
      <c r="K149" s="26"/>
      <c r="L149" s="3"/>
      <c r="M149" s="8"/>
      <c r="N149" s="8"/>
      <c r="O149" s="8"/>
      <c r="P149" s="8"/>
      <c r="Q149" s="8"/>
      <c r="R149" s="8"/>
      <c r="S149" s="8"/>
      <c r="T149" s="8"/>
      <c r="U149" s="16"/>
      <c r="V149" s="16"/>
      <c r="W149" s="8"/>
      <c r="X149" s="8"/>
      <c r="Y149" s="8"/>
      <c r="Z149" s="8"/>
      <c r="AA149" s="8"/>
      <c r="AB149" s="8"/>
      <c r="AC149" s="8"/>
      <c r="AD149" s="16"/>
      <c r="AE149" s="16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9"/>
      <c r="AV149" s="9"/>
      <c r="AW149" s="8"/>
      <c r="AX149" s="3"/>
      <c r="AY149" s="25"/>
      <c r="AZ149" s="25"/>
      <c r="BA149" s="3"/>
      <c r="BB149" s="3"/>
      <c r="BC149" s="3"/>
      <c r="BD149" s="3"/>
      <c r="BE149" s="3"/>
      <c r="BF149" s="3"/>
      <c r="BG149" s="3"/>
    </row>
    <row r="150" spans="1:59" s="1" customFormat="1" ht="12.75" x14ac:dyDescent="0.25">
      <c r="A150" s="8"/>
      <c r="B150" s="8"/>
      <c r="C150" s="8"/>
      <c r="D150" s="8"/>
      <c r="E150" s="8"/>
      <c r="F150" s="9" t="str">
        <f t="shared" si="4"/>
        <v xml:space="preserve"> , , PL.: , CH.: </v>
      </c>
      <c r="G150" s="26"/>
      <c r="H150" s="26"/>
      <c r="I150" s="26"/>
      <c r="J150" s="3"/>
      <c r="K150" s="26"/>
      <c r="L150" s="3"/>
      <c r="M150" s="8"/>
      <c r="N150" s="8"/>
      <c r="O150" s="8"/>
      <c r="P150" s="8"/>
      <c r="Q150" s="8"/>
      <c r="R150" s="8"/>
      <c r="S150" s="8"/>
      <c r="T150" s="8"/>
      <c r="U150" s="16"/>
      <c r="V150" s="16"/>
      <c r="W150" s="8"/>
      <c r="X150" s="8"/>
      <c r="Y150" s="8"/>
      <c r="Z150" s="8"/>
      <c r="AA150" s="8"/>
      <c r="AB150" s="8"/>
      <c r="AC150" s="8"/>
      <c r="AD150" s="16"/>
      <c r="AE150" s="16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9"/>
      <c r="AV150" s="9"/>
      <c r="AW150" s="8"/>
      <c r="AX150" s="3"/>
      <c r="AY150" s="25"/>
      <c r="AZ150" s="25"/>
      <c r="BA150" s="3"/>
      <c r="BB150" s="3"/>
      <c r="BC150" s="3"/>
      <c r="BD150" s="3"/>
      <c r="BE150" s="3"/>
      <c r="BF150" s="3"/>
      <c r="BG150" s="3"/>
    </row>
    <row r="151" spans="1:59" s="1" customFormat="1" ht="12.75" x14ac:dyDescent="0.25">
      <c r="A151" s="8"/>
      <c r="B151" s="8"/>
      <c r="C151" s="8"/>
      <c r="D151" s="8"/>
      <c r="E151" s="8"/>
      <c r="F151" s="9" t="str">
        <f t="shared" si="4"/>
        <v xml:space="preserve"> , , PL.: , CH.: </v>
      </c>
      <c r="G151" s="26"/>
      <c r="H151" s="26"/>
      <c r="I151" s="26"/>
      <c r="J151" s="3"/>
      <c r="K151" s="26"/>
      <c r="L151" s="3"/>
      <c r="M151" s="8"/>
      <c r="N151" s="8"/>
      <c r="O151" s="8"/>
      <c r="P151" s="8"/>
      <c r="Q151" s="8"/>
      <c r="R151" s="8"/>
      <c r="S151" s="8"/>
      <c r="T151" s="8"/>
      <c r="U151" s="16"/>
      <c r="V151" s="16"/>
      <c r="W151" s="8"/>
      <c r="X151" s="8"/>
      <c r="Y151" s="8"/>
      <c r="Z151" s="8"/>
      <c r="AA151" s="8"/>
      <c r="AB151" s="8"/>
      <c r="AC151" s="8"/>
      <c r="AD151" s="16"/>
      <c r="AE151" s="16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9"/>
      <c r="AV151" s="9"/>
      <c r="AW151" s="8"/>
      <c r="AX151" s="3"/>
      <c r="AY151" s="25"/>
      <c r="AZ151" s="25"/>
      <c r="BA151" s="3"/>
      <c r="BB151" s="3"/>
      <c r="BC151" s="3"/>
      <c r="BD151" s="3"/>
      <c r="BE151" s="3"/>
      <c r="BF151" s="3"/>
      <c r="BG151" s="3"/>
    </row>
    <row r="152" spans="1:59" s="1" customFormat="1" ht="12.75" x14ac:dyDescent="0.25">
      <c r="A152" s="8"/>
      <c r="B152" s="8"/>
      <c r="C152" s="8"/>
      <c r="D152" s="8"/>
      <c r="E152" s="8"/>
      <c r="F152" s="9" t="str">
        <f t="shared" si="4"/>
        <v xml:space="preserve"> , , PL.: , CH.: </v>
      </c>
      <c r="G152" s="26"/>
      <c r="H152" s="26"/>
      <c r="I152" s="26"/>
      <c r="J152" s="3"/>
      <c r="K152" s="26"/>
      <c r="L152" s="3"/>
      <c r="M152" s="8"/>
      <c r="N152" s="8"/>
      <c r="O152" s="8"/>
      <c r="P152" s="8"/>
      <c r="Q152" s="8"/>
      <c r="R152" s="8"/>
      <c r="S152" s="8"/>
      <c r="T152" s="8"/>
      <c r="U152" s="16"/>
      <c r="V152" s="16"/>
      <c r="W152" s="8"/>
      <c r="X152" s="8"/>
      <c r="Y152" s="8"/>
      <c r="Z152" s="8"/>
      <c r="AA152" s="8"/>
      <c r="AB152" s="8"/>
      <c r="AC152" s="8"/>
      <c r="AD152" s="16"/>
      <c r="AE152" s="16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9"/>
      <c r="AV152" s="9"/>
      <c r="AW152" s="8"/>
      <c r="AX152" s="3"/>
      <c r="AY152" s="25"/>
      <c r="AZ152" s="25"/>
      <c r="BA152" s="3"/>
      <c r="BB152" s="3"/>
      <c r="BC152" s="3"/>
      <c r="BD152" s="3"/>
      <c r="BE152" s="3"/>
      <c r="BF152" s="3"/>
      <c r="BG152" s="3"/>
    </row>
    <row r="153" spans="1:59" s="1" customFormat="1" ht="12.75" x14ac:dyDescent="0.25">
      <c r="A153" s="8"/>
      <c r="B153" s="8"/>
      <c r="C153" s="8"/>
      <c r="D153" s="8"/>
      <c r="E153" s="8"/>
      <c r="F153" s="9" t="str">
        <f t="shared" si="4"/>
        <v xml:space="preserve"> , , PL.: , CH.: </v>
      </c>
      <c r="G153" s="26"/>
      <c r="H153" s="26"/>
      <c r="I153" s="26"/>
      <c r="J153" s="3"/>
      <c r="K153" s="26"/>
      <c r="L153" s="3"/>
      <c r="M153" s="8"/>
      <c r="N153" s="8"/>
      <c r="O153" s="8"/>
      <c r="P153" s="8"/>
      <c r="Q153" s="8"/>
      <c r="R153" s="8"/>
      <c r="S153" s="8"/>
      <c r="T153" s="8"/>
      <c r="U153" s="16"/>
      <c r="V153" s="16"/>
      <c r="W153" s="8"/>
      <c r="X153" s="8"/>
      <c r="Y153" s="8"/>
      <c r="Z153" s="8"/>
      <c r="AA153" s="8"/>
      <c r="AB153" s="8"/>
      <c r="AC153" s="8"/>
      <c r="AD153" s="16"/>
      <c r="AE153" s="16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9"/>
      <c r="AV153" s="9"/>
      <c r="AW153" s="8"/>
      <c r="AX153" s="3"/>
      <c r="AY153" s="25"/>
      <c r="AZ153" s="25"/>
      <c r="BA153" s="3"/>
      <c r="BB153" s="3"/>
      <c r="BC153" s="3"/>
      <c r="BD153" s="3"/>
      <c r="BE153" s="3"/>
      <c r="BF153" s="3"/>
      <c r="BG153" s="3"/>
    </row>
    <row r="154" spans="1:59" s="1" customFormat="1" ht="12.75" x14ac:dyDescent="0.25">
      <c r="A154" s="8"/>
      <c r="B154" s="8"/>
      <c r="C154" s="8"/>
      <c r="D154" s="8"/>
      <c r="E154" s="8"/>
      <c r="F154" s="9" t="str">
        <f t="shared" si="4"/>
        <v xml:space="preserve"> , , PL.: , CH.: </v>
      </c>
      <c r="G154" s="26"/>
      <c r="H154" s="26"/>
      <c r="I154" s="26"/>
      <c r="J154" s="3"/>
      <c r="K154" s="26"/>
      <c r="L154" s="3"/>
      <c r="M154" s="8"/>
      <c r="N154" s="8"/>
      <c r="O154" s="8"/>
      <c r="P154" s="8"/>
      <c r="Q154" s="8"/>
      <c r="R154" s="8"/>
      <c r="S154" s="8"/>
      <c r="T154" s="8"/>
      <c r="U154" s="16"/>
      <c r="V154" s="16"/>
      <c r="W154" s="8"/>
      <c r="X154" s="8"/>
      <c r="Y154" s="8"/>
      <c r="Z154" s="8"/>
      <c r="AA154" s="8"/>
      <c r="AB154" s="8"/>
      <c r="AC154" s="8"/>
      <c r="AD154" s="16"/>
      <c r="AE154" s="16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9"/>
      <c r="AW154" s="8"/>
      <c r="AX154" s="3"/>
      <c r="AY154" s="25"/>
      <c r="AZ154" s="25"/>
      <c r="BA154" s="3"/>
      <c r="BB154" s="3"/>
      <c r="BC154" s="3"/>
      <c r="BD154" s="3"/>
      <c r="BE154" s="3"/>
      <c r="BF154" s="3"/>
      <c r="BG154" s="3"/>
    </row>
    <row r="155" spans="1:59" s="1" customFormat="1" ht="12.75" x14ac:dyDescent="0.25">
      <c r="A155" s="8"/>
      <c r="B155" s="8"/>
      <c r="C155" s="8"/>
      <c r="D155" s="8"/>
      <c r="E155" s="8"/>
      <c r="F155" s="9" t="str">
        <f t="shared" si="4"/>
        <v xml:space="preserve"> , , PL.: , CH.: </v>
      </c>
      <c r="G155" s="26"/>
      <c r="H155" s="26"/>
      <c r="I155" s="26"/>
      <c r="J155" s="3"/>
      <c r="K155" s="26"/>
      <c r="L155" s="3"/>
      <c r="M155" s="8"/>
      <c r="N155" s="8"/>
      <c r="O155" s="8"/>
      <c r="P155" s="8"/>
      <c r="Q155" s="8"/>
      <c r="R155" s="8"/>
      <c r="S155" s="8"/>
      <c r="T155" s="8"/>
      <c r="U155" s="16"/>
      <c r="V155" s="16"/>
      <c r="W155" s="8"/>
      <c r="X155" s="8"/>
      <c r="Y155" s="8"/>
      <c r="Z155" s="8"/>
      <c r="AA155" s="8"/>
      <c r="AB155" s="8"/>
      <c r="AC155" s="8"/>
      <c r="AD155" s="16"/>
      <c r="AE155" s="16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9"/>
      <c r="AW155" s="8"/>
      <c r="AX155" s="3"/>
      <c r="AY155" s="25"/>
      <c r="AZ155" s="25"/>
      <c r="BA155" s="3"/>
      <c r="BB155" s="3"/>
      <c r="BC155" s="3"/>
      <c r="BD155" s="3"/>
      <c r="BE155" s="3"/>
      <c r="BF155" s="3"/>
      <c r="BG155" s="3"/>
    </row>
    <row r="156" spans="1:59" s="1" customFormat="1" ht="12.75" x14ac:dyDescent="0.25">
      <c r="A156" s="8"/>
      <c r="B156" s="8"/>
      <c r="C156" s="8"/>
      <c r="D156" s="8"/>
      <c r="E156" s="8"/>
      <c r="F156" s="9" t="str">
        <f t="shared" si="4"/>
        <v xml:space="preserve"> , , PL.: , CH.: </v>
      </c>
      <c r="G156" s="26"/>
      <c r="H156" s="26"/>
      <c r="I156" s="26"/>
      <c r="J156" s="3"/>
      <c r="K156" s="26"/>
      <c r="L156" s="3"/>
      <c r="M156" s="8"/>
      <c r="N156" s="8"/>
      <c r="O156" s="8"/>
      <c r="P156" s="8"/>
      <c r="Q156" s="8"/>
      <c r="R156" s="8"/>
      <c r="S156" s="8"/>
      <c r="T156" s="8"/>
      <c r="U156" s="16"/>
      <c r="V156" s="16"/>
      <c r="W156" s="8"/>
      <c r="X156" s="8"/>
      <c r="Y156" s="8"/>
      <c r="Z156" s="8"/>
      <c r="AA156" s="8"/>
      <c r="AB156" s="8"/>
      <c r="AC156" s="8"/>
      <c r="AD156" s="16"/>
      <c r="AE156" s="16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9"/>
      <c r="AW156" s="8"/>
      <c r="AX156" s="3"/>
      <c r="AY156" s="25"/>
      <c r="AZ156" s="25"/>
      <c r="BA156" s="3"/>
      <c r="BB156" s="3"/>
      <c r="BC156" s="3"/>
      <c r="BD156" s="3"/>
      <c r="BE156" s="3"/>
      <c r="BF156" s="3"/>
      <c r="BG156" s="3"/>
    </row>
    <row r="157" spans="1:59" s="1" customFormat="1" ht="12.75" x14ac:dyDescent="0.25">
      <c r="A157" s="8"/>
      <c r="B157" s="8"/>
      <c r="C157" s="8"/>
      <c r="D157" s="8"/>
      <c r="E157" s="8"/>
      <c r="F157" s="9" t="str">
        <f t="shared" si="4"/>
        <v xml:space="preserve"> , , PL.: , CH.: </v>
      </c>
      <c r="G157" s="26"/>
      <c r="H157" s="26"/>
      <c r="I157" s="26"/>
      <c r="J157" s="3"/>
      <c r="K157" s="26"/>
      <c r="L157" s="3"/>
      <c r="M157" s="8"/>
      <c r="N157" s="8"/>
      <c r="O157" s="8"/>
      <c r="P157" s="8"/>
      <c r="Q157" s="8"/>
      <c r="R157" s="8"/>
      <c r="S157" s="8"/>
      <c r="T157" s="8"/>
      <c r="U157" s="16"/>
      <c r="V157" s="16"/>
      <c r="W157" s="8"/>
      <c r="X157" s="8"/>
      <c r="Y157" s="8"/>
      <c r="Z157" s="8"/>
      <c r="AA157" s="8"/>
      <c r="AB157" s="8"/>
      <c r="AC157" s="8"/>
      <c r="AD157" s="16"/>
      <c r="AE157" s="16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9"/>
      <c r="AW157" s="8"/>
      <c r="AX157" s="3"/>
      <c r="AY157" s="25"/>
      <c r="AZ157" s="25"/>
      <c r="BA157" s="3"/>
      <c r="BB157" s="3"/>
      <c r="BC157" s="3"/>
      <c r="BD157" s="3"/>
      <c r="BE157" s="3"/>
      <c r="BF157" s="3"/>
      <c r="BG157" s="3"/>
    </row>
    <row r="158" spans="1:59" s="1" customFormat="1" ht="12.75" x14ac:dyDescent="0.25">
      <c r="A158" s="8"/>
      <c r="B158" s="8"/>
      <c r="C158" s="8"/>
      <c r="D158" s="8"/>
      <c r="E158" s="8"/>
      <c r="F158" s="9" t="str">
        <f t="shared" si="4"/>
        <v xml:space="preserve"> , , PL.: , CH.: </v>
      </c>
      <c r="G158" s="26"/>
      <c r="H158" s="26"/>
      <c r="I158" s="26"/>
      <c r="J158" s="3"/>
      <c r="K158" s="26"/>
      <c r="L158" s="3"/>
      <c r="M158" s="8"/>
      <c r="N158" s="8"/>
      <c r="O158" s="8"/>
      <c r="P158" s="8"/>
      <c r="Q158" s="8"/>
      <c r="R158" s="8"/>
      <c r="S158" s="8"/>
      <c r="T158" s="8"/>
      <c r="U158" s="16"/>
      <c r="V158" s="16"/>
      <c r="W158" s="8"/>
      <c r="X158" s="8"/>
      <c r="Y158" s="8"/>
      <c r="Z158" s="8"/>
      <c r="AA158" s="8"/>
      <c r="AB158" s="8"/>
      <c r="AC158" s="8"/>
      <c r="AD158" s="16"/>
      <c r="AE158" s="16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9"/>
      <c r="AV158" s="9"/>
      <c r="AW158" s="8"/>
      <c r="AX158" s="3"/>
      <c r="AY158" s="25"/>
      <c r="AZ158" s="25"/>
      <c r="BA158" s="3"/>
      <c r="BB158" s="3"/>
      <c r="BC158" s="3"/>
      <c r="BD158" s="3"/>
      <c r="BE158" s="3"/>
      <c r="BF158" s="3"/>
      <c r="BG158" s="3"/>
    </row>
    <row r="159" spans="1:59" s="1" customFormat="1" ht="12.75" x14ac:dyDescent="0.25">
      <c r="A159" s="8"/>
      <c r="B159" s="8"/>
      <c r="C159" s="8"/>
      <c r="D159" s="8"/>
      <c r="E159" s="8"/>
      <c r="F159" s="9" t="str">
        <f t="shared" si="4"/>
        <v xml:space="preserve"> , , PL.: , CH.: </v>
      </c>
      <c r="G159" s="26"/>
      <c r="H159" s="26"/>
      <c r="I159" s="26"/>
      <c r="J159" s="3"/>
      <c r="K159" s="26"/>
      <c r="L159" s="3"/>
      <c r="M159" s="8"/>
      <c r="N159" s="8"/>
      <c r="O159" s="8"/>
      <c r="P159" s="8"/>
      <c r="Q159" s="8"/>
      <c r="R159" s="8"/>
      <c r="S159" s="8"/>
      <c r="T159" s="8"/>
      <c r="U159" s="16"/>
      <c r="V159" s="16"/>
      <c r="W159" s="8"/>
      <c r="X159" s="8"/>
      <c r="Y159" s="8"/>
      <c r="Z159" s="8"/>
      <c r="AA159" s="8"/>
      <c r="AB159" s="8"/>
      <c r="AC159" s="8"/>
      <c r="AD159" s="16"/>
      <c r="AE159" s="16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9"/>
      <c r="AV159" s="9"/>
      <c r="AW159" s="8"/>
      <c r="AX159" s="3"/>
      <c r="AY159" s="25"/>
      <c r="AZ159" s="25"/>
      <c r="BA159" s="3"/>
      <c r="BB159" s="3"/>
      <c r="BC159" s="3"/>
      <c r="BD159" s="3"/>
      <c r="BE159" s="3"/>
      <c r="BF159" s="3"/>
      <c r="BG159" s="3"/>
    </row>
    <row r="160" spans="1:59" s="1" customFormat="1" ht="12.75" x14ac:dyDescent="0.25">
      <c r="A160" s="8"/>
      <c r="B160" s="8"/>
      <c r="C160" s="8"/>
      <c r="D160" s="8"/>
      <c r="E160" s="8"/>
      <c r="F160" s="9" t="str">
        <f t="shared" si="4"/>
        <v xml:space="preserve"> , , PL.: , CH.: </v>
      </c>
      <c r="G160" s="26"/>
      <c r="H160" s="26"/>
      <c r="I160" s="26"/>
      <c r="J160" s="3"/>
      <c r="K160" s="26"/>
      <c r="L160" s="3"/>
      <c r="M160" s="8"/>
      <c r="N160" s="8"/>
      <c r="O160" s="8"/>
      <c r="P160" s="8"/>
      <c r="Q160" s="8"/>
      <c r="R160" s="8"/>
      <c r="S160" s="8"/>
      <c r="T160" s="8"/>
      <c r="U160" s="16"/>
      <c r="V160" s="16"/>
      <c r="W160" s="8"/>
      <c r="X160" s="8"/>
      <c r="Y160" s="8"/>
      <c r="Z160" s="8"/>
      <c r="AA160" s="8"/>
      <c r="AB160" s="8"/>
      <c r="AC160" s="8"/>
      <c r="AD160" s="16"/>
      <c r="AE160" s="16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9"/>
      <c r="AV160" s="9"/>
      <c r="AW160" s="8"/>
      <c r="AX160" s="3"/>
      <c r="AY160" s="25"/>
      <c r="AZ160" s="25"/>
      <c r="BA160" s="3"/>
      <c r="BB160" s="3"/>
      <c r="BC160" s="3"/>
      <c r="BD160" s="3"/>
      <c r="BE160" s="3"/>
      <c r="BF160" s="3"/>
      <c r="BG160" s="3"/>
    </row>
    <row r="161" spans="1:59" s="1" customFormat="1" ht="12.75" x14ac:dyDescent="0.25">
      <c r="A161" s="8"/>
      <c r="B161" s="8"/>
      <c r="C161" s="8"/>
      <c r="D161" s="8"/>
      <c r="E161" s="8"/>
      <c r="F161" s="9" t="str">
        <f t="shared" si="4"/>
        <v xml:space="preserve"> , , PL.: , CH.: </v>
      </c>
      <c r="G161" s="26"/>
      <c r="H161" s="26"/>
      <c r="I161" s="26"/>
      <c r="J161" s="3"/>
      <c r="K161" s="26"/>
      <c r="L161" s="3"/>
      <c r="M161" s="8"/>
      <c r="N161" s="8"/>
      <c r="O161" s="8"/>
      <c r="P161" s="8"/>
      <c r="Q161" s="8"/>
      <c r="R161" s="8"/>
      <c r="S161" s="8"/>
      <c r="T161" s="8"/>
      <c r="U161" s="16"/>
      <c r="V161" s="16"/>
      <c r="W161" s="8"/>
      <c r="X161" s="8"/>
      <c r="Y161" s="8"/>
      <c r="Z161" s="8"/>
      <c r="AA161" s="8"/>
      <c r="AB161" s="8"/>
      <c r="AC161" s="8"/>
      <c r="AD161" s="16"/>
      <c r="AE161" s="16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9"/>
      <c r="AV161" s="9"/>
      <c r="AW161" s="8"/>
      <c r="AX161" s="3"/>
      <c r="AY161" s="25"/>
      <c r="AZ161" s="25"/>
      <c r="BA161" s="3"/>
      <c r="BB161" s="3"/>
      <c r="BC161" s="3"/>
      <c r="BD161" s="3"/>
      <c r="BE161" s="3"/>
      <c r="BF161" s="3"/>
      <c r="BG161" s="3"/>
    </row>
    <row r="162" spans="1:59" s="1" customFormat="1" ht="12.75" x14ac:dyDescent="0.25">
      <c r="A162" s="8"/>
      <c r="B162" s="8"/>
      <c r="C162" s="8"/>
      <c r="D162" s="8"/>
      <c r="E162" s="8"/>
      <c r="F162" s="9" t="str">
        <f t="shared" si="4"/>
        <v xml:space="preserve"> , , PL.: , CH.: </v>
      </c>
      <c r="G162" s="26"/>
      <c r="H162" s="26"/>
      <c r="I162" s="26"/>
      <c r="J162" s="3"/>
      <c r="K162" s="26"/>
      <c r="L162" s="3"/>
      <c r="M162" s="8"/>
      <c r="N162" s="8"/>
      <c r="O162" s="8"/>
      <c r="P162" s="8"/>
      <c r="Q162" s="8"/>
      <c r="R162" s="8"/>
      <c r="S162" s="8"/>
      <c r="T162" s="8"/>
      <c r="U162" s="16"/>
      <c r="V162" s="16"/>
      <c r="W162" s="8"/>
      <c r="X162" s="8"/>
      <c r="Y162" s="8"/>
      <c r="Z162" s="8"/>
      <c r="AA162" s="8"/>
      <c r="AB162" s="8"/>
      <c r="AC162" s="8"/>
      <c r="AD162" s="16"/>
      <c r="AE162" s="16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9"/>
      <c r="AV162" s="9"/>
      <c r="AW162" s="8"/>
      <c r="AX162" s="3"/>
      <c r="AY162" s="25"/>
      <c r="AZ162" s="25"/>
      <c r="BA162" s="3"/>
      <c r="BB162" s="3"/>
      <c r="BC162" s="3"/>
      <c r="BD162" s="3"/>
      <c r="BE162" s="3"/>
      <c r="BF162" s="3"/>
      <c r="BG162" s="3"/>
    </row>
    <row r="163" spans="1:59" s="1" customFormat="1" ht="12.75" x14ac:dyDescent="0.25">
      <c r="A163" s="8"/>
      <c r="B163" s="8"/>
      <c r="C163" s="8"/>
      <c r="D163" s="8"/>
      <c r="E163" s="8"/>
      <c r="F163" s="9" t="str">
        <f t="shared" ref="F163:F194" si="5">Q163&amp;" "&amp;R163&amp;", "&amp;S163&amp;", PL.: "&amp;T163&amp;", CH.: "&amp;TRIM(U163)
&amp;IF(E163="",""," (Ref.: "&amp;E163&amp;")")</f>
        <v xml:space="preserve"> , , PL.: , CH.: </v>
      </c>
      <c r="G163" s="26"/>
      <c r="H163" s="26"/>
      <c r="I163" s="26"/>
      <c r="J163" s="3"/>
      <c r="K163" s="26"/>
      <c r="L163" s="3"/>
      <c r="M163" s="8"/>
      <c r="N163" s="8"/>
      <c r="O163" s="8"/>
      <c r="P163" s="8"/>
      <c r="Q163" s="8"/>
      <c r="R163" s="8"/>
      <c r="S163" s="8"/>
      <c r="T163" s="8"/>
      <c r="U163" s="16"/>
      <c r="V163" s="16"/>
      <c r="W163" s="8"/>
      <c r="X163" s="8"/>
      <c r="Y163" s="8"/>
      <c r="Z163" s="8"/>
      <c r="AA163" s="8"/>
      <c r="AB163" s="8"/>
      <c r="AC163" s="8"/>
      <c r="AD163" s="16"/>
      <c r="AE163" s="16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9"/>
      <c r="AV163" s="9"/>
      <c r="AW163" s="8"/>
      <c r="AX163" s="3"/>
      <c r="AY163" s="25"/>
      <c r="AZ163" s="25"/>
      <c r="BA163" s="3"/>
      <c r="BB163" s="3"/>
      <c r="BC163" s="3"/>
      <c r="BD163" s="3"/>
      <c r="BE163" s="3"/>
      <c r="BF163" s="3"/>
      <c r="BG163" s="3"/>
    </row>
    <row r="164" spans="1:59" s="1" customFormat="1" ht="12.75" x14ac:dyDescent="0.25">
      <c r="A164" s="8"/>
      <c r="B164" s="8"/>
      <c r="C164" s="8"/>
      <c r="D164" s="8"/>
      <c r="E164" s="8"/>
      <c r="F164" s="9" t="str">
        <f t="shared" si="5"/>
        <v xml:space="preserve"> , , PL.: , CH.: </v>
      </c>
      <c r="G164" s="26"/>
      <c r="H164" s="26"/>
      <c r="I164" s="26"/>
      <c r="J164" s="3"/>
      <c r="K164" s="26"/>
      <c r="L164" s="3"/>
      <c r="M164" s="8"/>
      <c r="N164" s="8"/>
      <c r="O164" s="8"/>
      <c r="P164" s="8"/>
      <c r="Q164" s="8"/>
      <c r="R164" s="8"/>
      <c r="S164" s="8"/>
      <c r="T164" s="8"/>
      <c r="U164" s="16"/>
      <c r="V164" s="16"/>
      <c r="W164" s="8"/>
      <c r="X164" s="8"/>
      <c r="Y164" s="8"/>
      <c r="Z164" s="8"/>
      <c r="AA164" s="8"/>
      <c r="AB164" s="8"/>
      <c r="AC164" s="8"/>
      <c r="AD164" s="16"/>
      <c r="AE164" s="16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9"/>
      <c r="AV164" s="9"/>
      <c r="AW164" s="8"/>
      <c r="AX164" s="3"/>
      <c r="AY164" s="25"/>
      <c r="AZ164" s="25"/>
      <c r="BA164" s="3"/>
      <c r="BB164" s="3"/>
      <c r="BC164" s="3"/>
      <c r="BD164" s="3"/>
      <c r="BE164" s="3"/>
      <c r="BF164" s="3"/>
      <c r="BG164" s="3"/>
    </row>
    <row r="165" spans="1:59" s="1" customFormat="1" ht="12.75" x14ac:dyDescent="0.25">
      <c r="A165" s="8"/>
      <c r="B165" s="8"/>
      <c r="C165" s="8"/>
      <c r="D165" s="8"/>
      <c r="E165" s="8"/>
      <c r="F165" s="9" t="str">
        <f t="shared" si="5"/>
        <v xml:space="preserve"> , , PL.: , CH.: </v>
      </c>
      <c r="G165" s="26"/>
      <c r="H165" s="26"/>
      <c r="I165" s="26"/>
      <c r="J165" s="3"/>
      <c r="K165" s="26"/>
      <c r="L165" s="3"/>
      <c r="M165" s="8"/>
      <c r="N165" s="8"/>
      <c r="O165" s="8"/>
      <c r="P165" s="8"/>
      <c r="Q165" s="8"/>
      <c r="R165" s="8"/>
      <c r="S165" s="8"/>
      <c r="T165" s="8"/>
      <c r="U165" s="16"/>
      <c r="V165" s="16"/>
      <c r="W165" s="8"/>
      <c r="X165" s="8"/>
      <c r="Y165" s="8"/>
      <c r="Z165" s="8"/>
      <c r="AA165" s="8"/>
      <c r="AB165" s="8"/>
      <c r="AC165" s="8"/>
      <c r="AD165" s="16"/>
      <c r="AE165" s="16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9"/>
      <c r="AV165" s="9"/>
      <c r="AW165" s="8"/>
      <c r="AX165" s="3"/>
      <c r="AY165" s="25"/>
      <c r="AZ165" s="25"/>
      <c r="BA165" s="3"/>
      <c r="BB165" s="3"/>
      <c r="BC165" s="3"/>
      <c r="BD165" s="3"/>
      <c r="BE165" s="3"/>
      <c r="BF165" s="3"/>
      <c r="BG165" s="3"/>
    </row>
    <row r="166" spans="1:59" s="1" customFormat="1" ht="12.75" x14ac:dyDescent="0.25">
      <c r="A166" s="8"/>
      <c r="B166" s="8"/>
      <c r="C166" s="8"/>
      <c r="D166" s="8"/>
      <c r="E166" s="8"/>
      <c r="F166" s="9" t="str">
        <f t="shared" si="5"/>
        <v xml:space="preserve"> , , PL.: , CH.: </v>
      </c>
      <c r="G166" s="26"/>
      <c r="H166" s="26"/>
      <c r="I166" s="26"/>
      <c r="J166" s="3"/>
      <c r="K166" s="26"/>
      <c r="L166" s="3"/>
      <c r="M166" s="8"/>
      <c r="N166" s="8"/>
      <c r="O166" s="8"/>
      <c r="P166" s="8"/>
      <c r="Q166" s="8"/>
      <c r="R166" s="8"/>
      <c r="S166" s="8"/>
      <c r="T166" s="8"/>
      <c r="U166" s="16"/>
      <c r="V166" s="16"/>
      <c r="W166" s="8"/>
      <c r="X166" s="8"/>
      <c r="Y166" s="8"/>
      <c r="Z166" s="8"/>
      <c r="AA166" s="8"/>
      <c r="AB166" s="8"/>
      <c r="AC166" s="8"/>
      <c r="AD166" s="16"/>
      <c r="AE166" s="16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9"/>
      <c r="AV166" s="9"/>
      <c r="AW166" s="8"/>
      <c r="AX166" s="3"/>
      <c r="AY166" s="25"/>
      <c r="AZ166" s="25"/>
      <c r="BA166" s="3"/>
      <c r="BB166" s="3"/>
      <c r="BC166" s="3"/>
      <c r="BD166" s="3"/>
      <c r="BE166" s="3"/>
      <c r="BF166" s="3"/>
      <c r="BG166" s="3"/>
    </row>
    <row r="167" spans="1:59" s="1" customFormat="1" ht="12.75" x14ac:dyDescent="0.25">
      <c r="A167" s="8"/>
      <c r="B167" s="8"/>
      <c r="C167" s="8"/>
      <c r="D167" s="8"/>
      <c r="E167" s="8"/>
      <c r="F167" s="9" t="str">
        <f t="shared" si="5"/>
        <v xml:space="preserve"> , , PL.: , CH.: </v>
      </c>
      <c r="G167" s="26"/>
      <c r="H167" s="26"/>
      <c r="I167" s="26"/>
      <c r="J167" s="3"/>
      <c r="K167" s="26"/>
      <c r="L167" s="3"/>
      <c r="M167" s="8"/>
      <c r="N167" s="8"/>
      <c r="O167" s="8"/>
      <c r="P167" s="8"/>
      <c r="Q167" s="8"/>
      <c r="R167" s="8"/>
      <c r="S167" s="8"/>
      <c r="T167" s="8"/>
      <c r="U167" s="16"/>
      <c r="V167" s="16"/>
      <c r="W167" s="8"/>
      <c r="X167" s="8"/>
      <c r="Y167" s="8"/>
      <c r="Z167" s="8"/>
      <c r="AA167" s="8"/>
      <c r="AB167" s="8"/>
      <c r="AC167" s="8"/>
      <c r="AD167" s="16"/>
      <c r="AE167" s="16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9"/>
      <c r="AV167" s="9"/>
      <c r="AW167" s="8"/>
      <c r="AX167" s="3"/>
      <c r="AY167" s="25"/>
      <c r="AZ167" s="25"/>
      <c r="BA167" s="3"/>
      <c r="BB167" s="3"/>
      <c r="BC167" s="3"/>
      <c r="BD167" s="3"/>
      <c r="BE167" s="3"/>
      <c r="BF167" s="3"/>
      <c r="BG167" s="3"/>
    </row>
    <row r="168" spans="1:59" s="1" customFormat="1" ht="12.75" x14ac:dyDescent="0.25">
      <c r="A168" s="8"/>
      <c r="B168" s="8"/>
      <c r="C168" s="8"/>
      <c r="D168" s="8"/>
      <c r="E168" s="8"/>
      <c r="F168" s="9" t="str">
        <f t="shared" si="5"/>
        <v xml:space="preserve"> , , PL.: , CH.: </v>
      </c>
      <c r="G168" s="26"/>
      <c r="H168" s="26"/>
      <c r="I168" s="26"/>
      <c r="J168" s="3"/>
      <c r="K168" s="26"/>
      <c r="L168" s="3"/>
      <c r="M168" s="8"/>
      <c r="N168" s="8"/>
      <c r="O168" s="8"/>
      <c r="P168" s="8"/>
      <c r="Q168" s="8"/>
      <c r="R168" s="8"/>
      <c r="S168" s="8"/>
      <c r="T168" s="8"/>
      <c r="U168" s="16"/>
      <c r="V168" s="16"/>
      <c r="W168" s="8"/>
      <c r="X168" s="8"/>
      <c r="Y168" s="8"/>
      <c r="Z168" s="8"/>
      <c r="AA168" s="8"/>
      <c r="AB168" s="8"/>
      <c r="AC168" s="8"/>
      <c r="AD168" s="16"/>
      <c r="AE168" s="16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9"/>
      <c r="AV168" s="9"/>
      <c r="AW168" s="8"/>
      <c r="AX168" s="3"/>
      <c r="AY168" s="25"/>
      <c r="AZ168" s="25"/>
      <c r="BA168" s="3"/>
      <c r="BB168" s="3"/>
      <c r="BC168" s="3"/>
      <c r="BD168" s="3"/>
      <c r="BE168" s="3"/>
      <c r="BF168" s="3"/>
      <c r="BG168" s="3"/>
    </row>
    <row r="169" spans="1:59" s="1" customFormat="1" ht="12.75" x14ac:dyDescent="0.25">
      <c r="A169" s="8"/>
      <c r="B169" s="8"/>
      <c r="C169" s="8"/>
      <c r="D169" s="8"/>
      <c r="E169" s="8"/>
      <c r="F169" s="9" t="str">
        <f t="shared" si="5"/>
        <v xml:space="preserve"> , , PL.: , CH.: </v>
      </c>
      <c r="G169" s="26"/>
      <c r="H169" s="26"/>
      <c r="I169" s="26"/>
      <c r="J169" s="3"/>
      <c r="K169" s="26"/>
      <c r="L169" s="3"/>
      <c r="M169" s="8"/>
      <c r="N169" s="8"/>
      <c r="O169" s="8"/>
      <c r="P169" s="8"/>
      <c r="Q169" s="8"/>
      <c r="R169" s="8"/>
      <c r="S169" s="8"/>
      <c r="T169" s="8"/>
      <c r="U169" s="16"/>
      <c r="V169" s="16"/>
      <c r="W169" s="8"/>
      <c r="X169" s="8"/>
      <c r="Y169" s="8"/>
      <c r="Z169" s="8"/>
      <c r="AA169" s="8"/>
      <c r="AB169" s="8"/>
      <c r="AC169" s="8"/>
      <c r="AD169" s="16"/>
      <c r="AE169" s="16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9"/>
      <c r="AV169" s="9"/>
      <c r="AW169" s="8"/>
      <c r="AX169" s="3"/>
      <c r="AY169" s="25"/>
      <c r="AZ169" s="25"/>
      <c r="BA169" s="3"/>
      <c r="BB169" s="3"/>
      <c r="BC169" s="3"/>
      <c r="BD169" s="3"/>
      <c r="BE169" s="3"/>
      <c r="BF169" s="3"/>
      <c r="BG169" s="3"/>
    </row>
    <row r="170" spans="1:59" s="1" customFormat="1" ht="12.75" x14ac:dyDescent="0.25">
      <c r="A170" s="8"/>
      <c r="B170" s="8"/>
      <c r="C170" s="8"/>
      <c r="D170" s="8"/>
      <c r="E170" s="8"/>
      <c r="F170" s="9" t="str">
        <f t="shared" si="5"/>
        <v xml:space="preserve"> , , PL.: , CH.: </v>
      </c>
      <c r="G170" s="26"/>
      <c r="H170" s="26"/>
      <c r="I170" s="26"/>
      <c r="J170" s="3"/>
      <c r="K170" s="26"/>
      <c r="L170" s="3"/>
      <c r="M170" s="8"/>
      <c r="N170" s="8"/>
      <c r="O170" s="8"/>
      <c r="P170" s="8"/>
      <c r="Q170" s="8"/>
      <c r="R170" s="8"/>
      <c r="S170" s="8"/>
      <c r="T170" s="8"/>
      <c r="U170" s="16"/>
      <c r="V170" s="16"/>
      <c r="W170" s="8"/>
      <c r="X170" s="8"/>
      <c r="Y170" s="8"/>
      <c r="Z170" s="8"/>
      <c r="AA170" s="8"/>
      <c r="AB170" s="8"/>
      <c r="AC170" s="8"/>
      <c r="AD170" s="16"/>
      <c r="AE170" s="16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9"/>
      <c r="AV170" s="9"/>
      <c r="AW170" s="8"/>
      <c r="AX170" s="3"/>
      <c r="AY170" s="25"/>
      <c r="AZ170" s="25"/>
      <c r="BA170" s="3"/>
      <c r="BB170" s="3"/>
      <c r="BC170" s="3"/>
      <c r="BD170" s="3"/>
      <c r="BE170" s="3"/>
      <c r="BF170" s="3"/>
      <c r="BG170" s="3"/>
    </row>
    <row r="171" spans="1:59" s="1" customFormat="1" ht="12.75" x14ac:dyDescent="0.25">
      <c r="A171" s="8"/>
      <c r="B171" s="8"/>
      <c r="C171" s="8"/>
      <c r="D171" s="8"/>
      <c r="E171" s="8"/>
      <c r="F171" s="9" t="str">
        <f t="shared" si="5"/>
        <v xml:space="preserve"> , , PL.: , CH.: </v>
      </c>
      <c r="G171" s="26"/>
      <c r="H171" s="26"/>
      <c r="I171" s="26"/>
      <c r="J171" s="3"/>
      <c r="K171" s="26"/>
      <c r="L171" s="3"/>
      <c r="M171" s="8"/>
      <c r="N171" s="8"/>
      <c r="O171" s="8"/>
      <c r="P171" s="8"/>
      <c r="Q171" s="8"/>
      <c r="R171" s="8"/>
      <c r="S171" s="8"/>
      <c r="T171" s="8"/>
      <c r="U171" s="16"/>
      <c r="V171" s="16"/>
      <c r="W171" s="8"/>
      <c r="X171" s="8"/>
      <c r="Y171" s="8"/>
      <c r="Z171" s="8"/>
      <c r="AA171" s="8"/>
      <c r="AB171" s="8"/>
      <c r="AC171" s="8"/>
      <c r="AD171" s="16"/>
      <c r="AE171" s="16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9"/>
      <c r="AV171" s="9"/>
      <c r="AW171" s="8"/>
      <c r="AX171" s="3"/>
      <c r="AY171" s="25"/>
      <c r="AZ171" s="25"/>
      <c r="BA171" s="3"/>
      <c r="BB171" s="3"/>
      <c r="BC171" s="3"/>
      <c r="BD171" s="3"/>
      <c r="BE171" s="3"/>
      <c r="BF171" s="3"/>
      <c r="BG171" s="3"/>
    </row>
    <row r="172" spans="1:59" s="1" customFormat="1" ht="12.75" x14ac:dyDescent="0.25">
      <c r="A172" s="8"/>
      <c r="B172" s="8"/>
      <c r="C172" s="8"/>
      <c r="D172" s="8"/>
      <c r="E172" s="8"/>
      <c r="F172" s="9" t="str">
        <f t="shared" si="5"/>
        <v xml:space="preserve"> , , PL.: , CH.: </v>
      </c>
      <c r="G172" s="26"/>
      <c r="H172" s="26"/>
      <c r="I172" s="26"/>
      <c r="J172" s="3"/>
      <c r="K172" s="26"/>
      <c r="L172" s="3"/>
      <c r="M172" s="8"/>
      <c r="N172" s="8"/>
      <c r="O172" s="8"/>
      <c r="P172" s="8"/>
      <c r="Q172" s="8"/>
      <c r="R172" s="8"/>
      <c r="S172" s="8"/>
      <c r="T172" s="8"/>
      <c r="U172" s="16"/>
      <c r="V172" s="16"/>
      <c r="W172" s="8"/>
      <c r="X172" s="8"/>
      <c r="Y172" s="8"/>
      <c r="Z172" s="8"/>
      <c r="AA172" s="8"/>
      <c r="AB172" s="8"/>
      <c r="AC172" s="8"/>
      <c r="AD172" s="16"/>
      <c r="AE172" s="16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9"/>
      <c r="AV172" s="9"/>
      <c r="AW172" s="8"/>
      <c r="AX172" s="3"/>
      <c r="AY172" s="25"/>
      <c r="AZ172" s="25"/>
      <c r="BA172" s="3"/>
      <c r="BB172" s="3"/>
      <c r="BC172" s="3"/>
      <c r="BD172" s="3"/>
      <c r="BE172" s="3"/>
      <c r="BF172" s="3"/>
      <c r="BG172" s="3"/>
    </row>
    <row r="173" spans="1:59" s="1" customFormat="1" ht="12.75" x14ac:dyDescent="0.25">
      <c r="A173" s="8"/>
      <c r="B173" s="8"/>
      <c r="C173" s="8"/>
      <c r="D173" s="8"/>
      <c r="E173" s="8"/>
      <c r="F173" s="9" t="str">
        <f t="shared" si="5"/>
        <v xml:space="preserve"> , , PL.: , CH.: </v>
      </c>
      <c r="G173" s="26"/>
      <c r="H173" s="26"/>
      <c r="I173" s="26"/>
      <c r="J173" s="3"/>
      <c r="K173" s="26"/>
      <c r="L173" s="3"/>
      <c r="M173" s="8"/>
      <c r="N173" s="8"/>
      <c r="O173" s="8"/>
      <c r="P173" s="8"/>
      <c r="Q173" s="8"/>
      <c r="R173" s="8"/>
      <c r="S173" s="8"/>
      <c r="T173" s="8"/>
      <c r="U173" s="16"/>
      <c r="V173" s="16"/>
      <c r="W173" s="8"/>
      <c r="X173" s="8"/>
      <c r="Y173" s="8"/>
      <c r="Z173" s="8"/>
      <c r="AA173" s="8"/>
      <c r="AB173" s="8"/>
      <c r="AC173" s="8"/>
      <c r="AD173" s="16"/>
      <c r="AE173" s="16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9"/>
      <c r="AV173" s="9"/>
      <c r="AW173" s="8"/>
      <c r="AX173" s="3"/>
      <c r="AY173" s="25"/>
      <c r="AZ173" s="25"/>
      <c r="BA173" s="3"/>
      <c r="BB173" s="3"/>
      <c r="BC173" s="3"/>
      <c r="BD173" s="3"/>
      <c r="BE173" s="3"/>
      <c r="BF173" s="3"/>
      <c r="BG173" s="3"/>
    </row>
    <row r="174" spans="1:59" s="1" customFormat="1" ht="12.75" x14ac:dyDescent="0.25">
      <c r="A174" s="8"/>
      <c r="B174" s="8"/>
      <c r="C174" s="8"/>
      <c r="D174" s="8"/>
      <c r="E174" s="8"/>
      <c r="F174" s="9" t="str">
        <f t="shared" si="5"/>
        <v xml:space="preserve"> , , PL.: , CH.: </v>
      </c>
      <c r="G174" s="26"/>
      <c r="H174" s="26"/>
      <c r="I174" s="26"/>
      <c r="J174" s="3"/>
      <c r="K174" s="26"/>
      <c r="L174" s="3"/>
      <c r="M174" s="8"/>
      <c r="N174" s="8"/>
      <c r="O174" s="8"/>
      <c r="P174" s="8"/>
      <c r="Q174" s="8"/>
      <c r="R174" s="8"/>
      <c r="S174" s="8"/>
      <c r="T174" s="8"/>
      <c r="U174" s="16"/>
      <c r="V174" s="16"/>
      <c r="W174" s="8"/>
      <c r="X174" s="8"/>
      <c r="Y174" s="8"/>
      <c r="Z174" s="8"/>
      <c r="AA174" s="8"/>
      <c r="AB174" s="8"/>
      <c r="AC174" s="8"/>
      <c r="AD174" s="16"/>
      <c r="AE174" s="16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9"/>
      <c r="AV174" s="9"/>
      <c r="AW174" s="8"/>
      <c r="AX174" s="3"/>
      <c r="AY174" s="25"/>
      <c r="AZ174" s="25"/>
      <c r="BA174" s="3"/>
      <c r="BB174" s="3"/>
      <c r="BC174" s="3"/>
      <c r="BD174" s="3"/>
      <c r="BE174" s="3"/>
      <c r="BF174" s="3"/>
      <c r="BG174" s="3"/>
    </row>
    <row r="175" spans="1:59" s="1" customFormat="1" ht="12.75" x14ac:dyDescent="0.25">
      <c r="A175" s="8"/>
      <c r="B175" s="8"/>
      <c r="C175" s="8"/>
      <c r="D175" s="8"/>
      <c r="E175" s="8"/>
      <c r="F175" s="9" t="str">
        <f t="shared" si="5"/>
        <v xml:space="preserve"> , , PL.: , CH.: </v>
      </c>
      <c r="G175" s="26"/>
      <c r="H175" s="26"/>
      <c r="I175" s="26"/>
      <c r="J175" s="3"/>
      <c r="K175" s="26"/>
      <c r="L175" s="3"/>
      <c r="M175" s="8"/>
      <c r="N175" s="8"/>
      <c r="O175" s="8"/>
      <c r="P175" s="8"/>
      <c r="Q175" s="8"/>
      <c r="R175" s="8"/>
      <c r="S175" s="8"/>
      <c r="T175" s="8"/>
      <c r="U175" s="16"/>
      <c r="V175" s="16"/>
      <c r="W175" s="8"/>
      <c r="X175" s="8"/>
      <c r="Y175" s="8"/>
      <c r="Z175" s="8"/>
      <c r="AA175" s="8"/>
      <c r="AB175" s="8"/>
      <c r="AC175" s="8"/>
      <c r="AD175" s="16"/>
      <c r="AE175" s="16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9"/>
      <c r="AV175" s="9"/>
      <c r="AW175" s="8"/>
      <c r="AX175" s="3"/>
      <c r="AY175" s="25"/>
      <c r="AZ175" s="25"/>
      <c r="BA175" s="3"/>
      <c r="BB175" s="3"/>
      <c r="BC175" s="3"/>
      <c r="BD175" s="3"/>
      <c r="BE175" s="3"/>
      <c r="BF175" s="3"/>
      <c r="BG175" s="3"/>
    </row>
    <row r="176" spans="1:59" s="1" customFormat="1" ht="12.75" x14ac:dyDescent="0.25">
      <c r="A176" s="8"/>
      <c r="B176" s="8"/>
      <c r="C176" s="8"/>
      <c r="D176" s="8"/>
      <c r="E176" s="8"/>
      <c r="F176" s="9" t="str">
        <f t="shared" si="5"/>
        <v xml:space="preserve"> , , PL.: , CH.: </v>
      </c>
      <c r="G176" s="26"/>
      <c r="H176" s="26"/>
      <c r="I176" s="26"/>
      <c r="J176" s="3"/>
      <c r="K176" s="26"/>
      <c r="L176" s="3"/>
      <c r="M176" s="8"/>
      <c r="N176" s="8"/>
      <c r="O176" s="8"/>
      <c r="P176" s="8"/>
      <c r="Q176" s="8"/>
      <c r="R176" s="8"/>
      <c r="S176" s="8"/>
      <c r="T176" s="8"/>
      <c r="U176" s="16"/>
      <c r="V176" s="16"/>
      <c r="W176" s="8"/>
      <c r="X176" s="8"/>
      <c r="Y176" s="8"/>
      <c r="Z176" s="8"/>
      <c r="AA176" s="8"/>
      <c r="AB176" s="8"/>
      <c r="AC176" s="8"/>
      <c r="AD176" s="16"/>
      <c r="AE176" s="16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9"/>
      <c r="AV176" s="9"/>
      <c r="AW176" s="8"/>
      <c r="AX176" s="3"/>
      <c r="AY176" s="25"/>
      <c r="AZ176" s="25"/>
      <c r="BA176" s="3"/>
      <c r="BB176" s="3"/>
      <c r="BC176" s="3"/>
      <c r="BD176" s="3"/>
      <c r="BE176" s="3"/>
      <c r="BF176" s="3"/>
      <c r="BG176" s="3"/>
    </row>
    <row r="177" spans="1:59" s="1" customFormat="1" ht="12.75" x14ac:dyDescent="0.25">
      <c r="A177" s="8"/>
      <c r="B177" s="8"/>
      <c r="C177" s="8"/>
      <c r="D177" s="8"/>
      <c r="E177" s="8"/>
      <c r="F177" s="9" t="str">
        <f t="shared" si="5"/>
        <v xml:space="preserve"> , , PL.: , CH.: </v>
      </c>
      <c r="G177" s="26"/>
      <c r="H177" s="26"/>
      <c r="I177" s="26"/>
      <c r="J177" s="3"/>
      <c r="K177" s="26"/>
      <c r="L177" s="3"/>
      <c r="M177" s="8"/>
      <c r="N177" s="8"/>
      <c r="O177" s="8"/>
      <c r="P177" s="8"/>
      <c r="Q177" s="8"/>
      <c r="R177" s="8"/>
      <c r="S177" s="8"/>
      <c r="T177" s="8"/>
      <c r="U177" s="16"/>
      <c r="V177" s="16"/>
      <c r="W177" s="8"/>
      <c r="X177" s="8"/>
      <c r="Y177" s="8"/>
      <c r="Z177" s="8"/>
      <c r="AA177" s="8"/>
      <c r="AB177" s="8"/>
      <c r="AC177" s="8"/>
      <c r="AD177" s="16"/>
      <c r="AE177" s="16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9"/>
      <c r="AV177" s="9"/>
      <c r="AW177" s="8"/>
      <c r="AX177" s="3"/>
      <c r="AY177" s="25"/>
      <c r="AZ177" s="25"/>
      <c r="BA177" s="3"/>
      <c r="BB177" s="3"/>
      <c r="BC177" s="3"/>
      <c r="BD177" s="3"/>
      <c r="BE177" s="3"/>
      <c r="BF177" s="3"/>
      <c r="BG177" s="3"/>
    </row>
    <row r="178" spans="1:59" s="1" customFormat="1" ht="12.75" x14ac:dyDescent="0.25">
      <c r="A178" s="8"/>
      <c r="B178" s="8"/>
      <c r="C178" s="8"/>
      <c r="D178" s="8"/>
      <c r="E178" s="8"/>
      <c r="F178" s="9" t="str">
        <f t="shared" si="5"/>
        <v xml:space="preserve"> , , PL.: , CH.: </v>
      </c>
      <c r="G178" s="26"/>
      <c r="H178" s="26"/>
      <c r="I178" s="26"/>
      <c r="J178" s="3"/>
      <c r="K178" s="26"/>
      <c r="L178" s="3"/>
      <c r="M178" s="8"/>
      <c r="N178" s="8"/>
      <c r="O178" s="8"/>
      <c r="P178" s="8"/>
      <c r="Q178" s="8"/>
      <c r="R178" s="8"/>
      <c r="S178" s="8"/>
      <c r="T178" s="8"/>
      <c r="U178" s="16"/>
      <c r="V178" s="16"/>
      <c r="W178" s="8"/>
      <c r="X178" s="8"/>
      <c r="Y178" s="8"/>
      <c r="Z178" s="8"/>
      <c r="AA178" s="8"/>
      <c r="AB178" s="8"/>
      <c r="AC178" s="8"/>
      <c r="AD178" s="16"/>
      <c r="AE178" s="16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9"/>
      <c r="AV178" s="9"/>
      <c r="AW178" s="8"/>
      <c r="AX178" s="3"/>
      <c r="AY178" s="25"/>
      <c r="AZ178" s="25"/>
      <c r="BA178" s="3"/>
      <c r="BB178" s="3"/>
      <c r="BC178" s="3"/>
      <c r="BD178" s="3"/>
      <c r="BE178" s="3"/>
      <c r="BF178" s="3"/>
      <c r="BG178" s="3"/>
    </row>
    <row r="179" spans="1:59" s="1" customFormat="1" ht="12.75" x14ac:dyDescent="0.25">
      <c r="A179" s="8"/>
      <c r="B179" s="8"/>
      <c r="C179" s="8"/>
      <c r="D179" s="8"/>
      <c r="E179" s="8"/>
      <c r="F179" s="9" t="str">
        <f t="shared" si="5"/>
        <v xml:space="preserve"> , , PL.: , CH.: </v>
      </c>
      <c r="G179" s="26"/>
      <c r="H179" s="26"/>
      <c r="I179" s="26"/>
      <c r="J179" s="3"/>
      <c r="K179" s="26"/>
      <c r="L179" s="3"/>
      <c r="M179" s="8"/>
      <c r="N179" s="8"/>
      <c r="O179" s="8"/>
      <c r="P179" s="8"/>
      <c r="Q179" s="8"/>
      <c r="R179" s="8"/>
      <c r="S179" s="8"/>
      <c r="T179" s="8"/>
      <c r="U179" s="16"/>
      <c r="V179" s="16"/>
      <c r="W179" s="8"/>
      <c r="X179" s="8"/>
      <c r="Y179" s="8"/>
      <c r="Z179" s="8"/>
      <c r="AA179" s="8"/>
      <c r="AB179" s="8"/>
      <c r="AC179" s="8"/>
      <c r="AD179" s="16"/>
      <c r="AE179" s="16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9"/>
      <c r="AV179" s="9"/>
      <c r="AW179" s="8"/>
      <c r="AX179" s="3"/>
      <c r="AY179" s="25"/>
      <c r="AZ179" s="25"/>
      <c r="BA179" s="3"/>
      <c r="BB179" s="3"/>
      <c r="BC179" s="3"/>
      <c r="BD179" s="3"/>
      <c r="BE179" s="3"/>
      <c r="BF179" s="3"/>
      <c r="BG179" s="3"/>
    </row>
    <row r="180" spans="1:59" s="1" customFormat="1" ht="12.75" x14ac:dyDescent="0.25">
      <c r="A180" s="8"/>
      <c r="B180" s="8"/>
      <c r="C180" s="8"/>
      <c r="D180" s="8"/>
      <c r="E180" s="8"/>
      <c r="F180" s="9" t="str">
        <f t="shared" si="5"/>
        <v xml:space="preserve"> , , PL.: , CH.: </v>
      </c>
      <c r="G180" s="26"/>
      <c r="H180" s="26"/>
      <c r="I180" s="26"/>
      <c r="J180" s="3"/>
      <c r="K180" s="26"/>
      <c r="L180" s="3"/>
      <c r="M180" s="8"/>
      <c r="N180" s="8"/>
      <c r="O180" s="8"/>
      <c r="P180" s="8"/>
      <c r="Q180" s="8"/>
      <c r="R180" s="8"/>
      <c r="S180" s="8"/>
      <c r="T180" s="8"/>
      <c r="U180" s="16"/>
      <c r="V180" s="16"/>
      <c r="W180" s="8"/>
      <c r="X180" s="8"/>
      <c r="Y180" s="8"/>
      <c r="Z180" s="8"/>
      <c r="AA180" s="8"/>
      <c r="AB180" s="8"/>
      <c r="AC180" s="8"/>
      <c r="AD180" s="16"/>
      <c r="AE180" s="16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9"/>
      <c r="AV180" s="9"/>
      <c r="AW180" s="8"/>
      <c r="AX180" s="3"/>
      <c r="AY180" s="25"/>
      <c r="AZ180" s="25"/>
      <c r="BA180" s="3"/>
      <c r="BB180" s="3"/>
      <c r="BC180" s="3"/>
      <c r="BD180" s="3"/>
      <c r="BE180" s="3"/>
      <c r="BF180" s="3"/>
      <c r="BG180" s="3"/>
    </row>
    <row r="181" spans="1:59" s="1" customFormat="1" ht="12.75" x14ac:dyDescent="0.25">
      <c r="A181" s="8"/>
      <c r="B181" s="8"/>
      <c r="C181" s="8"/>
      <c r="D181" s="8"/>
      <c r="E181" s="8"/>
      <c r="F181" s="9" t="str">
        <f t="shared" si="5"/>
        <v xml:space="preserve"> , , PL.: , CH.: </v>
      </c>
      <c r="G181" s="26"/>
      <c r="H181" s="26"/>
      <c r="I181" s="26"/>
      <c r="J181" s="3"/>
      <c r="K181" s="26"/>
      <c r="L181" s="3"/>
      <c r="M181" s="8"/>
      <c r="N181" s="8"/>
      <c r="O181" s="8"/>
      <c r="P181" s="8"/>
      <c r="Q181" s="8"/>
      <c r="R181" s="8"/>
      <c r="S181" s="8"/>
      <c r="T181" s="8"/>
      <c r="U181" s="16"/>
      <c r="V181" s="16"/>
      <c r="W181" s="8"/>
      <c r="X181" s="8"/>
      <c r="Y181" s="8"/>
      <c r="Z181" s="8"/>
      <c r="AA181" s="8"/>
      <c r="AB181" s="8"/>
      <c r="AC181" s="8"/>
      <c r="AD181" s="16"/>
      <c r="AE181" s="16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9"/>
      <c r="AV181" s="9"/>
      <c r="AW181" s="8"/>
      <c r="AX181" s="3"/>
      <c r="AY181" s="25"/>
      <c r="AZ181" s="25"/>
      <c r="BA181" s="3"/>
      <c r="BB181" s="3"/>
      <c r="BC181" s="3"/>
      <c r="BD181" s="3"/>
      <c r="BE181" s="3"/>
      <c r="BF181" s="3"/>
      <c r="BG181" s="3"/>
    </row>
    <row r="182" spans="1:59" s="1" customFormat="1" ht="12.75" x14ac:dyDescent="0.25">
      <c r="A182" s="8"/>
      <c r="B182" s="8"/>
      <c r="C182" s="8"/>
      <c r="D182" s="8"/>
      <c r="E182" s="8"/>
      <c r="F182" s="9" t="str">
        <f t="shared" si="5"/>
        <v xml:space="preserve"> , , PL.: , CH.: </v>
      </c>
      <c r="G182" s="26"/>
      <c r="H182" s="26"/>
      <c r="I182" s="26"/>
      <c r="J182" s="3"/>
      <c r="K182" s="26"/>
      <c r="L182" s="3"/>
      <c r="M182" s="8"/>
      <c r="N182" s="8"/>
      <c r="O182" s="8"/>
      <c r="P182" s="8"/>
      <c r="Q182" s="8"/>
      <c r="R182" s="8"/>
      <c r="S182" s="8"/>
      <c r="T182" s="8"/>
      <c r="U182" s="16"/>
      <c r="V182" s="16"/>
      <c r="W182" s="8"/>
      <c r="X182" s="8"/>
      <c r="Y182" s="8"/>
      <c r="Z182" s="8"/>
      <c r="AA182" s="8"/>
      <c r="AB182" s="8"/>
      <c r="AC182" s="8"/>
      <c r="AD182" s="16"/>
      <c r="AE182" s="16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9"/>
      <c r="AV182" s="9"/>
      <c r="AW182" s="8"/>
      <c r="AX182" s="3"/>
      <c r="AY182" s="25"/>
      <c r="AZ182" s="25"/>
      <c r="BA182" s="3"/>
      <c r="BB182" s="3"/>
      <c r="BC182" s="3"/>
      <c r="BD182" s="3"/>
      <c r="BE182" s="3"/>
      <c r="BF182" s="3"/>
      <c r="BG182" s="3"/>
    </row>
    <row r="183" spans="1:59" s="1" customFormat="1" ht="12.75" x14ac:dyDescent="0.25">
      <c r="A183" s="8"/>
      <c r="B183" s="8"/>
      <c r="C183" s="8"/>
      <c r="D183" s="8"/>
      <c r="E183" s="8"/>
      <c r="F183" s="9" t="str">
        <f t="shared" si="5"/>
        <v xml:space="preserve"> , , PL.: , CH.: </v>
      </c>
      <c r="G183" s="26"/>
      <c r="H183" s="26"/>
      <c r="I183" s="26"/>
      <c r="J183" s="3"/>
      <c r="K183" s="26"/>
      <c r="L183" s="3"/>
      <c r="M183" s="8"/>
      <c r="N183" s="8"/>
      <c r="O183" s="8"/>
      <c r="P183" s="8"/>
      <c r="Q183" s="8"/>
      <c r="R183" s="8"/>
      <c r="S183" s="8"/>
      <c r="T183" s="8"/>
      <c r="U183" s="16"/>
      <c r="V183" s="16"/>
      <c r="W183" s="8"/>
      <c r="X183" s="8"/>
      <c r="Y183" s="8"/>
      <c r="Z183" s="8"/>
      <c r="AA183" s="8"/>
      <c r="AB183" s="8"/>
      <c r="AC183" s="8"/>
      <c r="AD183" s="16"/>
      <c r="AE183" s="16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9"/>
      <c r="AV183" s="9"/>
      <c r="AW183" s="8"/>
      <c r="AX183" s="3"/>
      <c r="AY183" s="25"/>
      <c r="AZ183" s="25"/>
      <c r="BA183" s="3"/>
      <c r="BB183" s="3"/>
      <c r="BC183" s="3"/>
      <c r="BD183" s="3"/>
      <c r="BE183" s="3"/>
      <c r="BF183" s="3"/>
      <c r="BG183" s="3"/>
    </row>
    <row r="184" spans="1:59" s="1" customFormat="1" ht="12.75" x14ac:dyDescent="0.25">
      <c r="A184" s="8"/>
      <c r="B184" s="8"/>
      <c r="C184" s="8"/>
      <c r="D184" s="8"/>
      <c r="E184" s="8"/>
      <c r="F184" s="9" t="str">
        <f t="shared" si="5"/>
        <v xml:space="preserve"> , , PL.: , CH.: </v>
      </c>
      <c r="G184" s="26"/>
      <c r="H184" s="26"/>
      <c r="I184" s="26"/>
      <c r="J184" s="3"/>
      <c r="K184" s="26"/>
      <c r="L184" s="3"/>
      <c r="M184" s="8"/>
      <c r="N184" s="8"/>
      <c r="O184" s="8"/>
      <c r="P184" s="8"/>
      <c r="Q184" s="8"/>
      <c r="R184" s="8"/>
      <c r="S184" s="8"/>
      <c r="T184" s="8"/>
      <c r="U184" s="16"/>
      <c r="V184" s="16"/>
      <c r="W184" s="8"/>
      <c r="X184" s="8"/>
      <c r="Y184" s="8"/>
      <c r="Z184" s="8"/>
      <c r="AA184" s="8"/>
      <c r="AB184" s="8"/>
      <c r="AC184" s="8"/>
      <c r="AD184" s="16"/>
      <c r="AE184" s="16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9"/>
      <c r="AV184" s="9"/>
      <c r="AW184" s="8"/>
      <c r="AX184" s="3"/>
      <c r="AY184" s="25"/>
      <c r="AZ184" s="25"/>
      <c r="BA184" s="3"/>
      <c r="BB184" s="3"/>
      <c r="BC184" s="3"/>
      <c r="BD184" s="3"/>
      <c r="BE184" s="3"/>
      <c r="BF184" s="3"/>
      <c r="BG184" s="3"/>
    </row>
    <row r="185" spans="1:59" s="1" customFormat="1" ht="12.75" x14ac:dyDescent="0.25">
      <c r="A185" s="8"/>
      <c r="B185" s="8"/>
      <c r="C185" s="8"/>
      <c r="D185" s="8"/>
      <c r="E185" s="8"/>
      <c r="F185" s="9" t="str">
        <f t="shared" si="5"/>
        <v xml:space="preserve"> , , PL.: , CH.: </v>
      </c>
      <c r="G185" s="26"/>
      <c r="H185" s="26"/>
      <c r="I185" s="26"/>
      <c r="J185" s="3"/>
      <c r="K185" s="26"/>
      <c r="L185" s="3"/>
      <c r="M185" s="8"/>
      <c r="N185" s="8"/>
      <c r="O185" s="8"/>
      <c r="P185" s="8"/>
      <c r="Q185" s="8"/>
      <c r="R185" s="8"/>
      <c r="S185" s="8"/>
      <c r="T185" s="8"/>
      <c r="U185" s="16"/>
      <c r="V185" s="16"/>
      <c r="W185" s="8"/>
      <c r="X185" s="8"/>
      <c r="Y185" s="8"/>
      <c r="Z185" s="8"/>
      <c r="AA185" s="8"/>
      <c r="AB185" s="8"/>
      <c r="AC185" s="8"/>
      <c r="AD185" s="16"/>
      <c r="AE185" s="16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9"/>
      <c r="AV185" s="9"/>
      <c r="AW185" s="8"/>
      <c r="AX185" s="3"/>
      <c r="AY185" s="25"/>
      <c r="AZ185" s="25"/>
      <c r="BA185" s="3"/>
      <c r="BB185" s="3"/>
      <c r="BC185" s="3"/>
      <c r="BD185" s="3"/>
      <c r="BE185" s="3"/>
      <c r="BF185" s="3"/>
      <c r="BG185" s="3"/>
    </row>
    <row r="186" spans="1:59" s="1" customFormat="1" ht="12.75" x14ac:dyDescent="0.25">
      <c r="A186" s="8"/>
      <c r="B186" s="8"/>
      <c r="C186" s="8"/>
      <c r="D186" s="8"/>
      <c r="E186" s="8"/>
      <c r="F186" s="9" t="str">
        <f t="shared" si="5"/>
        <v xml:space="preserve"> , , PL.: , CH.: </v>
      </c>
      <c r="G186" s="26"/>
      <c r="H186" s="26"/>
      <c r="I186" s="26"/>
      <c r="J186" s="3"/>
      <c r="K186" s="26"/>
      <c r="L186" s="3"/>
      <c r="M186" s="8"/>
      <c r="N186" s="8"/>
      <c r="O186" s="8"/>
      <c r="P186" s="8"/>
      <c r="Q186" s="8"/>
      <c r="R186" s="8"/>
      <c r="S186" s="8"/>
      <c r="T186" s="8"/>
      <c r="U186" s="16"/>
      <c r="V186" s="16"/>
      <c r="W186" s="8"/>
      <c r="X186" s="8"/>
      <c r="Y186" s="8"/>
      <c r="Z186" s="8"/>
      <c r="AA186" s="8"/>
      <c r="AB186" s="8"/>
      <c r="AC186" s="8"/>
      <c r="AD186" s="16"/>
      <c r="AE186" s="16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9"/>
      <c r="AV186" s="9"/>
      <c r="AW186" s="8"/>
      <c r="AX186" s="3"/>
      <c r="AY186" s="25"/>
      <c r="AZ186" s="25"/>
      <c r="BA186" s="3"/>
      <c r="BB186" s="3"/>
      <c r="BC186" s="3"/>
      <c r="BD186" s="3"/>
      <c r="BE186" s="3"/>
      <c r="BF186" s="3"/>
      <c r="BG186" s="3"/>
    </row>
    <row r="187" spans="1:59" s="1" customFormat="1" ht="12.75" x14ac:dyDescent="0.25">
      <c r="A187" s="8"/>
      <c r="B187" s="8"/>
      <c r="C187" s="8"/>
      <c r="D187" s="8"/>
      <c r="E187" s="8"/>
      <c r="F187" s="9" t="str">
        <f t="shared" si="5"/>
        <v xml:space="preserve"> , , PL.: , CH.: </v>
      </c>
      <c r="G187" s="26"/>
      <c r="H187" s="26"/>
      <c r="I187" s="26"/>
      <c r="J187" s="3"/>
      <c r="K187" s="26"/>
      <c r="L187" s="3"/>
      <c r="M187" s="8"/>
      <c r="N187" s="8"/>
      <c r="O187" s="8"/>
      <c r="P187" s="8"/>
      <c r="Q187" s="8"/>
      <c r="R187" s="8"/>
      <c r="S187" s="8"/>
      <c r="T187" s="8"/>
      <c r="U187" s="16"/>
      <c r="V187" s="16"/>
      <c r="W187" s="8"/>
      <c r="X187" s="8"/>
      <c r="Y187" s="8"/>
      <c r="Z187" s="8"/>
      <c r="AA187" s="8"/>
      <c r="AB187" s="8"/>
      <c r="AC187" s="8"/>
      <c r="AD187" s="16"/>
      <c r="AE187" s="16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9"/>
      <c r="AV187" s="9"/>
      <c r="AW187" s="8"/>
      <c r="AX187" s="3"/>
      <c r="AY187" s="25"/>
      <c r="AZ187" s="25"/>
      <c r="BA187" s="3"/>
      <c r="BB187" s="3"/>
      <c r="BC187" s="3"/>
      <c r="BD187" s="3"/>
      <c r="BE187" s="3"/>
      <c r="BF187" s="3"/>
      <c r="BG187" s="3"/>
    </row>
    <row r="188" spans="1:59" s="1" customFormat="1" ht="12.75" x14ac:dyDescent="0.25">
      <c r="A188" s="8"/>
      <c r="B188" s="8"/>
      <c r="C188" s="8"/>
      <c r="D188" s="8"/>
      <c r="E188" s="8"/>
      <c r="F188" s="9" t="str">
        <f t="shared" si="5"/>
        <v xml:space="preserve"> , , PL.: , CH.: </v>
      </c>
      <c r="G188" s="26"/>
      <c r="H188" s="26"/>
      <c r="I188" s="26"/>
      <c r="J188" s="3"/>
      <c r="K188" s="26"/>
      <c r="L188" s="3"/>
      <c r="M188" s="8"/>
      <c r="N188" s="8"/>
      <c r="O188" s="8"/>
      <c r="P188" s="8"/>
      <c r="Q188" s="8"/>
      <c r="R188" s="8"/>
      <c r="S188" s="8"/>
      <c r="T188" s="8"/>
      <c r="U188" s="16"/>
      <c r="V188" s="16"/>
      <c r="W188" s="8"/>
      <c r="X188" s="8"/>
      <c r="Y188" s="8"/>
      <c r="Z188" s="8"/>
      <c r="AA188" s="8"/>
      <c r="AB188" s="8"/>
      <c r="AC188" s="8"/>
      <c r="AD188" s="16"/>
      <c r="AE188" s="16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9"/>
      <c r="AV188" s="9"/>
      <c r="AW188" s="8"/>
      <c r="AX188" s="3"/>
      <c r="AY188" s="25"/>
      <c r="AZ188" s="25"/>
      <c r="BA188" s="3"/>
      <c r="BB188" s="3"/>
      <c r="BC188" s="3"/>
      <c r="BD188" s="3"/>
      <c r="BE188" s="3"/>
      <c r="BF188" s="3"/>
      <c r="BG188" s="3"/>
    </row>
    <row r="189" spans="1:59" s="1" customFormat="1" ht="12.75" x14ac:dyDescent="0.25">
      <c r="A189" s="8"/>
      <c r="B189" s="8"/>
      <c r="C189" s="8"/>
      <c r="D189" s="8"/>
      <c r="E189" s="8"/>
      <c r="F189" s="9" t="str">
        <f t="shared" si="5"/>
        <v xml:space="preserve"> , , PL.: , CH.: </v>
      </c>
      <c r="G189" s="26"/>
      <c r="H189" s="26"/>
      <c r="I189" s="26"/>
      <c r="J189" s="3"/>
      <c r="K189" s="26"/>
      <c r="L189" s="3"/>
      <c r="M189" s="8"/>
      <c r="N189" s="8"/>
      <c r="O189" s="8"/>
      <c r="P189" s="8"/>
      <c r="Q189" s="8"/>
      <c r="R189" s="8"/>
      <c r="S189" s="8"/>
      <c r="T189" s="8"/>
      <c r="U189" s="16"/>
      <c r="V189" s="16"/>
      <c r="W189" s="8"/>
      <c r="X189" s="8"/>
      <c r="Y189" s="8"/>
      <c r="Z189" s="8"/>
      <c r="AA189" s="8"/>
      <c r="AB189" s="8"/>
      <c r="AC189" s="8"/>
      <c r="AD189" s="16"/>
      <c r="AE189" s="16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9"/>
      <c r="AV189" s="9"/>
      <c r="AW189" s="8"/>
      <c r="AX189" s="3"/>
      <c r="AY189" s="25"/>
      <c r="AZ189" s="25"/>
      <c r="BA189" s="3"/>
      <c r="BB189" s="3"/>
      <c r="BC189" s="3"/>
      <c r="BD189" s="3"/>
      <c r="BE189" s="3"/>
      <c r="BF189" s="3"/>
      <c r="BG189" s="3"/>
    </row>
    <row r="190" spans="1:59" s="1" customFormat="1" ht="12.75" x14ac:dyDescent="0.25">
      <c r="A190" s="8"/>
      <c r="B190" s="8"/>
      <c r="C190" s="8"/>
      <c r="D190" s="8"/>
      <c r="E190" s="8"/>
      <c r="F190" s="9" t="str">
        <f t="shared" si="5"/>
        <v xml:space="preserve"> , , PL.: , CH.: </v>
      </c>
      <c r="G190" s="26"/>
      <c r="H190" s="26"/>
      <c r="I190" s="26"/>
      <c r="J190" s="3"/>
      <c r="K190" s="26"/>
      <c r="L190" s="3"/>
      <c r="M190" s="8"/>
      <c r="N190" s="8"/>
      <c r="O190" s="8"/>
      <c r="P190" s="8"/>
      <c r="Q190" s="8"/>
      <c r="R190" s="8"/>
      <c r="S190" s="8"/>
      <c r="T190" s="8"/>
      <c r="U190" s="16"/>
      <c r="V190" s="16"/>
      <c r="W190" s="8"/>
      <c r="X190" s="8"/>
      <c r="Y190" s="8"/>
      <c r="Z190" s="8"/>
      <c r="AA190" s="8"/>
      <c r="AB190" s="8"/>
      <c r="AC190" s="8"/>
      <c r="AD190" s="16"/>
      <c r="AE190" s="16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9"/>
      <c r="AV190" s="9"/>
      <c r="AW190" s="8"/>
      <c r="AX190" s="3"/>
      <c r="AY190" s="25"/>
      <c r="AZ190" s="25"/>
      <c r="BA190" s="3"/>
      <c r="BB190" s="3"/>
      <c r="BC190" s="3"/>
      <c r="BD190" s="3"/>
      <c r="BE190" s="3"/>
      <c r="BF190" s="3"/>
      <c r="BG190" s="3"/>
    </row>
    <row r="191" spans="1:59" s="1" customFormat="1" ht="12.75" x14ac:dyDescent="0.25">
      <c r="A191" s="8"/>
      <c r="B191" s="8"/>
      <c r="C191" s="8"/>
      <c r="D191" s="8"/>
      <c r="E191" s="8"/>
      <c r="F191" s="9" t="str">
        <f t="shared" si="5"/>
        <v xml:space="preserve"> , , PL.: , CH.: </v>
      </c>
      <c r="G191" s="26"/>
      <c r="H191" s="26"/>
      <c r="I191" s="26"/>
      <c r="J191" s="3"/>
      <c r="K191" s="26"/>
      <c r="L191" s="3"/>
      <c r="M191" s="8"/>
      <c r="N191" s="8"/>
      <c r="O191" s="8"/>
      <c r="P191" s="8"/>
      <c r="Q191" s="8"/>
      <c r="R191" s="8"/>
      <c r="S191" s="8"/>
      <c r="T191" s="8"/>
      <c r="U191" s="16"/>
      <c r="V191" s="16"/>
      <c r="W191" s="8"/>
      <c r="X191" s="8"/>
      <c r="Y191" s="8"/>
      <c r="Z191" s="8"/>
      <c r="AA191" s="8"/>
      <c r="AB191" s="8"/>
      <c r="AC191" s="8"/>
      <c r="AD191" s="16"/>
      <c r="AE191" s="16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9"/>
      <c r="AV191" s="9"/>
      <c r="AW191" s="8"/>
      <c r="AX191" s="3"/>
      <c r="AY191" s="25"/>
      <c r="AZ191" s="25"/>
      <c r="BA191" s="3"/>
      <c r="BB191" s="3"/>
      <c r="BC191" s="3"/>
      <c r="BD191" s="3"/>
      <c r="BE191" s="3"/>
      <c r="BF191" s="3"/>
      <c r="BG191" s="3"/>
    </row>
    <row r="192" spans="1:59" s="1" customFormat="1" ht="12.75" x14ac:dyDescent="0.25">
      <c r="A192" s="8"/>
      <c r="B192" s="8"/>
      <c r="C192" s="8"/>
      <c r="D192" s="8"/>
      <c r="E192" s="8"/>
      <c r="F192" s="9" t="str">
        <f t="shared" si="5"/>
        <v xml:space="preserve"> , , PL.: , CH.: </v>
      </c>
      <c r="G192" s="26"/>
      <c r="H192" s="26"/>
      <c r="I192" s="26"/>
      <c r="J192" s="3"/>
      <c r="K192" s="26"/>
      <c r="L192" s="3"/>
      <c r="M192" s="8"/>
      <c r="N192" s="8"/>
      <c r="O192" s="8"/>
      <c r="P192" s="8"/>
      <c r="Q192" s="8"/>
      <c r="R192" s="8"/>
      <c r="S192" s="8"/>
      <c r="T192" s="8"/>
      <c r="U192" s="16"/>
      <c r="V192" s="16"/>
      <c r="W192" s="8"/>
      <c r="X192" s="8"/>
      <c r="Y192" s="8"/>
      <c r="Z192" s="8"/>
      <c r="AA192" s="8"/>
      <c r="AB192" s="8"/>
      <c r="AC192" s="8"/>
      <c r="AD192" s="16"/>
      <c r="AE192" s="16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9"/>
      <c r="AV192" s="9"/>
      <c r="AW192" s="8"/>
      <c r="AX192" s="3"/>
      <c r="AY192" s="25"/>
      <c r="AZ192" s="25"/>
      <c r="BA192" s="3"/>
      <c r="BB192" s="3"/>
      <c r="BC192" s="3"/>
      <c r="BD192" s="3"/>
      <c r="BE192" s="3"/>
      <c r="BF192" s="3"/>
      <c r="BG192" s="3"/>
    </row>
    <row r="193" spans="1:59" s="1" customFormat="1" ht="12.75" x14ac:dyDescent="0.25">
      <c r="A193" s="8"/>
      <c r="B193" s="8"/>
      <c r="C193" s="8"/>
      <c r="D193" s="8"/>
      <c r="E193" s="8"/>
      <c r="F193" s="9" t="str">
        <f t="shared" si="5"/>
        <v xml:space="preserve"> , , PL.: , CH.: </v>
      </c>
      <c r="G193" s="26"/>
      <c r="H193" s="26"/>
      <c r="I193" s="26"/>
      <c r="J193" s="3"/>
      <c r="K193" s="26"/>
      <c r="L193" s="3"/>
      <c r="M193" s="8"/>
      <c r="N193" s="8"/>
      <c r="O193" s="8"/>
      <c r="P193" s="8"/>
      <c r="Q193" s="8"/>
      <c r="R193" s="8"/>
      <c r="S193" s="8"/>
      <c r="T193" s="8"/>
      <c r="U193" s="16"/>
      <c r="V193" s="16"/>
      <c r="W193" s="8"/>
      <c r="X193" s="8"/>
      <c r="Y193" s="8"/>
      <c r="Z193" s="8"/>
      <c r="AA193" s="8"/>
      <c r="AB193" s="8"/>
      <c r="AC193" s="8"/>
      <c r="AD193" s="16"/>
      <c r="AE193" s="16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9"/>
      <c r="AV193" s="9"/>
      <c r="AW193" s="8"/>
      <c r="AX193" s="3"/>
      <c r="AY193" s="25"/>
      <c r="AZ193" s="25"/>
      <c r="BA193" s="3"/>
      <c r="BB193" s="3"/>
      <c r="BC193" s="3"/>
      <c r="BD193" s="3"/>
      <c r="BE193" s="3"/>
      <c r="BF193" s="3"/>
      <c r="BG193" s="3"/>
    </row>
    <row r="194" spans="1:59" s="1" customFormat="1" ht="12.75" x14ac:dyDescent="0.25">
      <c r="A194" s="8"/>
      <c r="B194" s="8"/>
      <c r="C194" s="8"/>
      <c r="D194" s="8"/>
      <c r="E194" s="8"/>
      <c r="F194" s="9" t="str">
        <f t="shared" si="5"/>
        <v xml:space="preserve"> , , PL.: , CH.: </v>
      </c>
      <c r="G194" s="26"/>
      <c r="H194" s="26"/>
      <c r="I194" s="26"/>
      <c r="J194" s="3"/>
      <c r="K194" s="26"/>
      <c r="L194" s="3"/>
      <c r="M194" s="8"/>
      <c r="N194" s="8"/>
      <c r="O194" s="8"/>
      <c r="P194" s="8"/>
      <c r="Q194" s="8"/>
      <c r="R194" s="8"/>
      <c r="S194" s="8"/>
      <c r="T194" s="8"/>
      <c r="U194" s="16"/>
      <c r="V194" s="16"/>
      <c r="W194" s="8"/>
      <c r="X194" s="8"/>
      <c r="Y194" s="8"/>
      <c r="Z194" s="8"/>
      <c r="AA194" s="8"/>
      <c r="AB194" s="8"/>
      <c r="AC194" s="8"/>
      <c r="AD194" s="16"/>
      <c r="AE194" s="16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9"/>
      <c r="AV194" s="9"/>
      <c r="AW194" s="8"/>
      <c r="AX194" s="3"/>
      <c r="AY194" s="25"/>
      <c r="AZ194" s="25"/>
      <c r="BA194" s="3"/>
      <c r="BB194" s="3"/>
      <c r="BC194" s="3"/>
      <c r="BD194" s="3"/>
      <c r="BE194" s="3"/>
      <c r="BF194" s="3"/>
      <c r="BG194" s="3"/>
    </row>
    <row r="195" spans="1:59" s="1" customFormat="1" ht="12.75" x14ac:dyDescent="0.25">
      <c r="A195" s="8"/>
      <c r="B195" s="8"/>
      <c r="C195" s="8"/>
      <c r="D195" s="8"/>
      <c r="E195" s="8"/>
      <c r="F195" s="9" t="str">
        <f t="shared" ref="F195:F200" si="6">Q195&amp;" "&amp;R195&amp;", "&amp;S195&amp;", PL.: "&amp;T195&amp;", CH.: "&amp;TRIM(U195)
&amp;IF(E195="",""," (Ref.: "&amp;E195&amp;")")</f>
        <v xml:space="preserve"> , , PL.: , CH.: </v>
      </c>
      <c r="G195" s="26"/>
      <c r="H195" s="26"/>
      <c r="I195" s="26"/>
      <c r="J195" s="3"/>
      <c r="K195" s="26"/>
      <c r="L195" s="3"/>
      <c r="M195" s="8"/>
      <c r="N195" s="8"/>
      <c r="O195" s="8"/>
      <c r="P195" s="8"/>
      <c r="Q195" s="8"/>
      <c r="R195" s="8"/>
      <c r="S195" s="8"/>
      <c r="T195" s="8"/>
      <c r="U195" s="16"/>
      <c r="V195" s="16"/>
      <c r="W195" s="8"/>
      <c r="X195" s="8"/>
      <c r="Y195" s="8"/>
      <c r="Z195" s="8"/>
      <c r="AA195" s="8"/>
      <c r="AB195" s="8"/>
      <c r="AC195" s="8"/>
      <c r="AD195" s="16"/>
      <c r="AE195" s="16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9"/>
      <c r="AV195" s="9"/>
      <c r="AW195" s="8"/>
      <c r="AX195" s="3"/>
      <c r="AY195" s="25"/>
      <c r="AZ195" s="25"/>
      <c r="BA195" s="3"/>
      <c r="BB195" s="3"/>
      <c r="BC195" s="3"/>
      <c r="BD195" s="3"/>
      <c r="BE195" s="3"/>
      <c r="BF195" s="3"/>
      <c r="BG195" s="3"/>
    </row>
    <row r="196" spans="1:59" s="1" customFormat="1" ht="12.75" x14ac:dyDescent="0.25">
      <c r="A196" s="8"/>
      <c r="B196" s="8"/>
      <c r="C196" s="8"/>
      <c r="D196" s="8"/>
      <c r="E196" s="8"/>
      <c r="F196" s="9" t="str">
        <f t="shared" si="6"/>
        <v xml:space="preserve"> , , PL.: , CH.: </v>
      </c>
      <c r="G196" s="26"/>
      <c r="H196" s="26"/>
      <c r="I196" s="26"/>
      <c r="J196" s="3"/>
      <c r="K196" s="26"/>
      <c r="L196" s="3"/>
      <c r="M196" s="8"/>
      <c r="N196" s="8"/>
      <c r="O196" s="8"/>
      <c r="P196" s="8"/>
      <c r="Q196" s="8"/>
      <c r="R196" s="8"/>
      <c r="S196" s="8"/>
      <c r="T196" s="8"/>
      <c r="U196" s="16"/>
      <c r="V196" s="16"/>
      <c r="W196" s="8"/>
      <c r="X196" s="8"/>
      <c r="Y196" s="8"/>
      <c r="Z196" s="8"/>
      <c r="AA196" s="8"/>
      <c r="AB196" s="8"/>
      <c r="AC196" s="8"/>
      <c r="AD196" s="16"/>
      <c r="AE196" s="16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9"/>
      <c r="AV196" s="9"/>
      <c r="AW196" s="8"/>
      <c r="AX196" s="3"/>
      <c r="AY196" s="25"/>
      <c r="AZ196" s="25"/>
      <c r="BA196" s="3"/>
      <c r="BB196" s="3"/>
      <c r="BC196" s="3"/>
      <c r="BD196" s="3"/>
      <c r="BE196" s="3"/>
      <c r="BF196" s="3"/>
      <c r="BG196" s="3"/>
    </row>
    <row r="197" spans="1:59" s="1" customFormat="1" ht="12.75" x14ac:dyDescent="0.25">
      <c r="A197" s="8"/>
      <c r="B197" s="8"/>
      <c r="C197" s="8"/>
      <c r="D197" s="8"/>
      <c r="E197" s="8"/>
      <c r="F197" s="9" t="str">
        <f t="shared" si="6"/>
        <v xml:space="preserve"> , , PL.: , CH.: </v>
      </c>
      <c r="G197" s="26"/>
      <c r="H197" s="26"/>
      <c r="I197" s="26"/>
      <c r="J197" s="3"/>
      <c r="K197" s="26"/>
      <c r="L197" s="3"/>
      <c r="M197" s="8"/>
      <c r="N197" s="8"/>
      <c r="O197" s="8"/>
      <c r="P197" s="8"/>
      <c r="Q197" s="8"/>
      <c r="R197" s="8"/>
      <c r="S197" s="8"/>
      <c r="T197" s="8"/>
      <c r="U197" s="16"/>
      <c r="V197" s="16"/>
      <c r="W197" s="8"/>
      <c r="X197" s="8"/>
      <c r="Y197" s="8"/>
      <c r="Z197" s="8"/>
      <c r="AA197" s="8"/>
      <c r="AB197" s="8"/>
      <c r="AC197" s="8"/>
      <c r="AD197" s="16"/>
      <c r="AE197" s="16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9"/>
      <c r="AV197" s="9"/>
      <c r="AW197" s="8"/>
      <c r="AX197" s="3"/>
      <c r="AY197" s="25"/>
      <c r="AZ197" s="25"/>
      <c r="BA197" s="3"/>
      <c r="BB197" s="3"/>
      <c r="BC197" s="3"/>
      <c r="BD197" s="3"/>
      <c r="BE197" s="3"/>
      <c r="BF197" s="3"/>
      <c r="BG197" s="3"/>
    </row>
    <row r="198" spans="1:59" s="1" customFormat="1" ht="12.75" x14ac:dyDescent="0.25">
      <c r="A198" s="8"/>
      <c r="B198" s="8"/>
      <c r="C198" s="8"/>
      <c r="D198" s="8"/>
      <c r="E198" s="8"/>
      <c r="F198" s="9" t="str">
        <f t="shared" si="6"/>
        <v xml:space="preserve"> , , PL.: , CH.: </v>
      </c>
      <c r="G198" s="26"/>
      <c r="H198" s="26"/>
      <c r="I198" s="26"/>
      <c r="J198" s="3"/>
      <c r="K198" s="26"/>
      <c r="L198" s="3"/>
      <c r="M198" s="8"/>
      <c r="N198" s="8"/>
      <c r="O198" s="8"/>
      <c r="P198" s="8"/>
      <c r="Q198" s="8"/>
      <c r="R198" s="8"/>
      <c r="S198" s="8"/>
      <c r="T198" s="8"/>
      <c r="U198" s="16"/>
      <c r="V198" s="16"/>
      <c r="W198" s="8"/>
      <c r="X198" s="8"/>
      <c r="Y198" s="8"/>
      <c r="Z198" s="8"/>
      <c r="AA198" s="8"/>
      <c r="AB198" s="8"/>
      <c r="AC198" s="8"/>
      <c r="AD198" s="16"/>
      <c r="AE198" s="16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9"/>
      <c r="AV198" s="9"/>
      <c r="AW198" s="8"/>
      <c r="AX198" s="3"/>
      <c r="AY198" s="25"/>
      <c r="AZ198" s="25"/>
      <c r="BA198" s="3"/>
      <c r="BB198" s="3"/>
      <c r="BC198" s="3"/>
      <c r="BD198" s="3"/>
      <c r="BE198" s="3"/>
      <c r="BF198" s="3"/>
      <c r="BG198" s="3"/>
    </row>
    <row r="199" spans="1:59" s="1" customFormat="1" ht="12.75" x14ac:dyDescent="0.25">
      <c r="A199" s="8"/>
      <c r="B199" s="8"/>
      <c r="C199" s="8"/>
      <c r="D199" s="8"/>
      <c r="E199" s="8"/>
      <c r="F199" s="9" t="str">
        <f t="shared" si="6"/>
        <v xml:space="preserve"> , , PL.: , CH.: </v>
      </c>
      <c r="G199" s="26"/>
      <c r="H199" s="26"/>
      <c r="I199" s="26"/>
      <c r="J199" s="3"/>
      <c r="K199" s="26"/>
      <c r="L199" s="3"/>
      <c r="M199" s="8"/>
      <c r="N199" s="8"/>
      <c r="O199" s="8"/>
      <c r="P199" s="8"/>
      <c r="Q199" s="8"/>
      <c r="R199" s="8"/>
      <c r="S199" s="8"/>
      <c r="T199" s="8"/>
      <c r="U199" s="16"/>
      <c r="V199" s="16"/>
      <c r="W199" s="8"/>
      <c r="X199" s="8"/>
      <c r="Y199" s="8"/>
      <c r="Z199" s="8"/>
      <c r="AA199" s="8"/>
      <c r="AB199" s="8"/>
      <c r="AC199" s="8"/>
      <c r="AD199" s="16"/>
      <c r="AE199" s="16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9"/>
      <c r="AV199" s="9"/>
      <c r="AW199" s="8"/>
      <c r="AX199" s="3"/>
      <c r="AY199" s="25"/>
      <c r="AZ199" s="25"/>
      <c r="BA199" s="3"/>
      <c r="BB199" s="3"/>
      <c r="BC199" s="3"/>
      <c r="BD199" s="3"/>
      <c r="BE199" s="3"/>
      <c r="BF199" s="3"/>
      <c r="BG199" s="3"/>
    </row>
    <row r="200" spans="1:59" s="1" customFormat="1" ht="12.75" x14ac:dyDescent="0.25">
      <c r="A200" s="8"/>
      <c r="B200" s="8"/>
      <c r="C200" s="8"/>
      <c r="D200" s="8"/>
      <c r="E200" s="8"/>
      <c r="F200" s="9" t="str">
        <f t="shared" si="6"/>
        <v xml:space="preserve"> , , PL.: , CH.: </v>
      </c>
      <c r="G200" s="26"/>
      <c r="H200" s="26"/>
      <c r="I200" s="26"/>
      <c r="J200" s="3"/>
      <c r="K200" s="26"/>
      <c r="L200" s="3"/>
      <c r="M200" s="8"/>
      <c r="N200" s="8"/>
      <c r="O200" s="8"/>
      <c r="P200" s="8"/>
      <c r="Q200" s="8"/>
      <c r="R200" s="8"/>
      <c r="S200" s="8"/>
      <c r="T200" s="8"/>
      <c r="U200" s="16"/>
      <c r="V200" s="16"/>
      <c r="W200" s="8"/>
      <c r="X200" s="8"/>
      <c r="Y200" s="8"/>
      <c r="Z200" s="8"/>
      <c r="AA200" s="8"/>
      <c r="AB200" s="8"/>
      <c r="AC200" s="8"/>
      <c r="AD200" s="16"/>
      <c r="AE200" s="16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9"/>
      <c r="AV200" s="9"/>
      <c r="AW200" s="8"/>
      <c r="AX200" s="3"/>
      <c r="AY200" s="25"/>
      <c r="AZ200" s="25"/>
      <c r="BA200" s="3"/>
      <c r="BB200" s="3"/>
      <c r="BC200" s="3"/>
      <c r="BD200" s="3"/>
      <c r="BE200" s="3"/>
      <c r="BF200" s="3"/>
      <c r="BG200" s="3"/>
    </row>
  </sheetData>
  <sheetProtection algorithmName="SHA-512" hashValue="mwsb59Td/7Cb8gFytlGQ9jBP+XgISQwbKeod4jMrQo1SzQjnZLLESZlVPsIJt8dJjqvC6ajwjY2zbrFyrMarDQ==" saltValue="iR8OdxjQucxwv9LoSuYPVg==" spinCount="100000" sheet="1" formatCells="0" formatColumns="0" formatRows="0" sort="0" autoFilter="0" pivotTables="0"/>
  <autoFilter ref="A2:BG2" xr:uid="{00000000-0009-0000-0000-000004000000}"/>
  <dataConsolidate link="1"/>
  <customSheetViews>
    <customSheetView guid="{E9DEEEE9-743B-404E-83B5-52FD3275E9D1}" showGridLines="0" showAutoFilter="1" hiddenColumns="1" topLeftCell="AA1">
      <pane ySplit="2" topLeftCell="A3" activePane="bottomLeft" state="frozen"/>
      <selection pane="bottomLeft" activeCell="AG10" sqref="AG10"/>
      <pageMargins left="0.511811024" right="0.511811024" top="0.78740157499999996" bottom="0.78740157499999996" header="0.31496062000000002" footer="0.31496062000000002"/>
      <pageSetup paperSize="9" orientation="portrait" r:id="rId1"/>
      <autoFilter ref="A2:AO120" xr:uid="{B33C8C6B-CA0A-4043-82EC-6BEE599D5917}"/>
    </customSheetView>
    <customSheetView guid="{82845228-4D73-4B84-B398-1E5BE563E043}" showPageBreaks="1" showGridLines="0" topLeftCell="AJ1">
      <selection activeCell="XFB1" sqref="XFB1"/>
    </customSheetView>
  </customSheetViews>
  <conditionalFormatting sqref="A1:A1048576">
    <cfRule type="duplicateValues" dxfId="187" priority="36"/>
  </conditionalFormatting>
  <conditionalFormatting sqref="E2">
    <cfRule type="duplicateValues" dxfId="186" priority="31"/>
    <cfRule type="duplicateValues" dxfId="185" priority="32"/>
    <cfRule type="duplicateValues" dxfId="184" priority="33"/>
  </conditionalFormatting>
  <conditionalFormatting sqref="E3:E200">
    <cfRule type="duplicateValues" dxfId="183" priority="384"/>
    <cfRule type="duplicateValues" dxfId="182" priority="385"/>
    <cfRule type="duplicateValues" dxfId="181" priority="386"/>
  </conditionalFormatting>
  <conditionalFormatting sqref="E3:E1048576">
    <cfRule type="duplicateValues" dxfId="180" priority="35"/>
  </conditionalFormatting>
  <conditionalFormatting sqref="F3:F300">
    <cfRule type="expression" dxfId="179" priority="4">
      <formula>LEN(F3)&gt;225</formula>
    </cfRule>
  </conditionalFormatting>
  <conditionalFormatting sqref="K2:L2 BA2:BB2">
    <cfRule type="duplicateValues" dxfId="178" priority="446"/>
    <cfRule type="duplicateValues" dxfId="177" priority="447"/>
    <cfRule type="duplicateValues" dxfId="176" priority="450"/>
  </conditionalFormatting>
  <conditionalFormatting sqref="T1:T2">
    <cfRule type="duplicateValues" dxfId="175" priority="28"/>
    <cfRule type="duplicateValues" dxfId="174" priority="389"/>
  </conditionalFormatting>
  <conditionalFormatting sqref="U1:U1048576">
    <cfRule type="duplicateValues" dxfId="173" priority="27"/>
  </conditionalFormatting>
  <conditionalFormatting sqref="U3:U14">
    <cfRule type="duplicateValues" dxfId="172" priority="30"/>
  </conditionalFormatting>
  <conditionalFormatting sqref="V1:V1048576">
    <cfRule type="duplicateValues" dxfId="171" priority="26"/>
  </conditionalFormatting>
  <conditionalFormatting sqref="V4:V7">
    <cfRule type="duplicateValues" dxfId="170" priority="29"/>
  </conditionalFormatting>
  <conditionalFormatting sqref="AT2">
    <cfRule type="duplicateValues" dxfId="169" priority="8"/>
    <cfRule type="duplicateValues" dxfId="168" priority="9"/>
    <cfRule type="duplicateValues" dxfId="167" priority="10"/>
  </conditionalFormatting>
  <conditionalFormatting sqref="AY2:AZ2">
    <cfRule type="duplicateValues" dxfId="166" priority="1"/>
    <cfRule type="duplicateValues" dxfId="165" priority="2"/>
    <cfRule type="duplicateValues" dxfId="164" priority="3"/>
  </conditionalFormatting>
  <dataValidations count="3">
    <dataValidation type="custom" operator="equal" allowBlank="1" showInputMessage="1" showErrorMessage="1" errorTitle="Formato de Placa Incorreto" error="Utilizar o padrão ABC1234 OU ABC1234 (SP)_x000a_Caso não seja emplacado, insira: SEM EMPLACAMENTO_x000a_" sqref="T3:T200" xr:uid="{00000000-0002-0000-0400-000000000000}">
      <formula1>OR(LEN(T3)=7,(LEN(T3)=12),T3="SEM EMPLACAMENTO")</formula1>
    </dataValidation>
    <dataValidation type="custom" showInputMessage="1" showErrorMessage="1" errorTitle="Concatenação incorreta" error="A concatenação na descrição curta só pode ser realizada por células da mesma linha" sqref="F3:F200" xr:uid="{00000000-0002-0000-0400-000001000000}">
      <formula1>Q3&amp;" "&amp;R3&amp;", "&amp;S3&amp;", PL.: "&amp;T3&amp;", CH.: "&amp;TRIM(U3) &amp;IF(E3="",""," (Ref.: "&amp;E3&amp;")")</formula1>
    </dataValidation>
    <dataValidation type="list" allowBlank="1" showInputMessage="1" showErrorMessage="1" sqref="AZ3:AZ200" xr:uid="{344D084C-99AC-423A-9197-87ABD2E0C4BD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00000000-0002-0000-0400-000002000000}">
          <x14:formula1>
            <xm:f>Listas!$G$2:$G$4</xm:f>
          </x14:formula1>
          <xm:sqref>AI3:AI200</xm:sqref>
        </x14:dataValidation>
        <x14:dataValidation type="list" allowBlank="1" showInputMessage="1" showErrorMessage="1" xr:uid="{00000000-0002-0000-0400-000003000000}">
          <x14:formula1>
            <xm:f>Listas!$C$11:$C$16</xm:f>
          </x14:formula1>
          <xm:sqref>AL3:AL200</xm:sqref>
        </x14:dataValidation>
        <x14:dataValidation type="list" allowBlank="1" showInputMessage="1" showErrorMessage="1" xr:uid="{00000000-0002-0000-0400-000004000000}">
          <x14:formula1>
            <xm:f>Listas!$V$2:$V$4</xm:f>
          </x14:formula1>
          <xm:sqref>AN3:AN200</xm:sqref>
        </x14:dataValidation>
        <x14:dataValidation type="list" allowBlank="1" showInputMessage="1" showErrorMessage="1" xr:uid="{00000000-0002-0000-0400-000005000000}">
          <x14:formula1>
            <xm:f>Listas!$B$11:$B$13</xm:f>
          </x14:formula1>
          <xm:sqref>AO3:AO200</xm:sqref>
        </x14:dataValidation>
        <x14:dataValidation type="list" allowBlank="1" showInputMessage="1" showErrorMessage="1" xr:uid="{00000000-0002-0000-0400-000006000000}">
          <x14:formula1>
            <xm:f>Listas!$M$2:$M$8</xm:f>
          </x14:formula1>
          <xm:sqref>AG3:AG200</xm:sqref>
        </x14:dataValidation>
        <x14:dataValidation type="list" allowBlank="1" showInputMessage="1" showErrorMessage="1" xr:uid="{00000000-0002-0000-0400-000007000000}">
          <x14:formula1>
            <xm:f>Listas!$S$11:$S$13</xm:f>
          </x14:formula1>
          <xm:sqref>AK3:AK200</xm:sqref>
        </x14:dataValidation>
        <x14:dataValidation type="list" allowBlank="1" showInputMessage="1" showErrorMessage="1" xr:uid="{00000000-0002-0000-0400-000008000000}">
          <x14:formula1>
            <xm:f>Listas!$A$2:$A$4</xm:f>
          </x14:formula1>
          <xm:sqref>AM3:AM200</xm:sqref>
        </x14:dataValidation>
        <x14:dataValidation type="list" allowBlank="1" showInputMessage="1" showErrorMessage="1" xr:uid="{00000000-0002-0000-0400-000009000000}">
          <x14:formula1>
            <xm:f>Listas!$J$11:$J$14</xm:f>
          </x14:formula1>
          <xm:sqref>AP3:AP200</xm:sqref>
        </x14:dataValidation>
        <x14:dataValidation type="list" allowBlank="1" showInputMessage="1" showErrorMessage="1" xr:uid="{00000000-0002-0000-0400-00000A000000}">
          <x14:formula1>
            <xm:f>Listas!$T$2:$T$4</xm:f>
          </x14:formula1>
          <xm:sqref>AQ3:AQ200</xm:sqref>
        </x14:dataValidation>
        <x14:dataValidation type="list" allowBlank="1" showInputMessage="1" showErrorMessage="1" xr:uid="{00000000-0002-0000-0400-00000B000000}">
          <x14:formula1>
            <xm:f>Listas!$K$2:$K$4</xm:f>
          </x14:formula1>
          <xm:sqref>AH3:AH200</xm:sqref>
        </x14:dataValidation>
        <x14:dataValidation type="list" allowBlank="1" showInputMessage="1" showErrorMessage="1" xr:uid="{00000000-0002-0000-0400-00000C000000}">
          <x14:formula1>
            <xm:f>Listas!$E$2:$E$4</xm:f>
          </x14:formula1>
          <xm:sqref>AJ3:AJ200</xm:sqref>
        </x14:dataValidation>
        <x14:dataValidation type="list" allowBlank="1" showInputMessage="1" showErrorMessage="1" xr:uid="{00000000-0002-0000-0400-00000D000000}">
          <x14:formula1>
            <xm:f>Listas!$P$2:$P$7</xm:f>
          </x14:formula1>
          <xm:sqref>AF3:AF200</xm:sqref>
        </x14:dataValidation>
        <x14:dataValidation type="list" allowBlank="1" showInputMessage="1" showErrorMessage="1" xr:uid="{00000000-0002-0000-0400-00000E000000}">
          <x14:formula1>
            <xm:f>Listas!$Q$39:$Q$41</xm:f>
          </x14:formula1>
          <xm:sqref>AU3:AU200</xm:sqref>
        </x14:dataValidation>
        <x14:dataValidation type="list" allowBlank="1" showInputMessage="1" showErrorMessage="1" xr:uid="{00000000-0002-0000-0400-00000F000000}">
          <x14:formula1>
            <xm:f>Listas!$F$8:$F$15</xm:f>
          </x14:formula1>
          <xm:sqref>X4:X200</xm:sqref>
        </x14:dataValidation>
        <x14:dataValidation type="list" allowBlank="1" showInputMessage="1" showErrorMessage="1" xr:uid="{00000000-0002-0000-0400-000010000000}">
          <x14:formula1>
            <xm:f>Listas!$R$31</xm:f>
          </x14:formula1>
          <xm:sqref>AY3:AY200</xm:sqref>
        </x14:dataValidation>
        <x14:dataValidation type="list" allowBlank="1" showInputMessage="1" showErrorMessage="1" xr:uid="{F49A9874-3C27-4017-8FC6-6369BBEFF3BF}">
          <x14:formula1>
            <xm:f>Listas!$F$8:$F$17</xm:f>
          </x14:formula1>
          <xm:sqref>X3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8"/>
  <dimension ref="A1:BH130"/>
  <sheetViews>
    <sheetView showGridLines="0" workbookViewId="0">
      <pane xSplit="10" ySplit="2" topLeftCell="K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ColWidth="9.28515625" defaultRowHeight="15" x14ac:dyDescent="0.25"/>
  <cols>
    <col min="1" max="1" width="9.7109375" hidden="1" customWidth="1"/>
    <col min="2" max="2" width="10.42578125" hidden="1" customWidth="1"/>
    <col min="3" max="4" width="12.7109375" hidden="1" customWidth="1"/>
    <col min="5" max="5" width="13.7109375" customWidth="1"/>
    <col min="6" max="6" width="30.7109375" hidden="1" customWidth="1"/>
    <col min="7" max="7" width="14.7109375" style="85" hidden="1" customWidth="1"/>
    <col min="8" max="8" width="19.28515625" style="141" customWidth="1"/>
    <col min="9" max="10" width="14.7109375" style="85" hidden="1" customWidth="1"/>
    <col min="11" max="12" width="14.7109375" hidden="1" customWidth="1"/>
    <col min="13" max="13" width="36.7109375" customWidth="1"/>
    <col min="14" max="14" width="14.7109375" hidden="1" customWidth="1"/>
    <col min="15" max="16" width="17" hidden="1" customWidth="1"/>
    <col min="17" max="17" width="17.42578125" customWidth="1"/>
    <col min="18" max="19" width="18.7109375" customWidth="1"/>
    <col min="20" max="20" width="29.7109375" customWidth="1"/>
    <col min="21" max="21" width="28.28515625" customWidth="1"/>
    <col min="22" max="22" width="12.7109375" hidden="1" customWidth="1"/>
    <col min="23" max="23" width="8.28515625" customWidth="1"/>
    <col min="24" max="24" width="15.28515625" customWidth="1"/>
    <col min="25" max="25" width="18.7109375" hidden="1" customWidth="1"/>
    <col min="26" max="26" width="13.28515625" bestFit="1" customWidth="1"/>
    <col min="27" max="27" width="7.5703125" bestFit="1" customWidth="1"/>
    <col min="28" max="28" width="12.28515625" hidden="1" customWidth="1"/>
    <col min="29" max="29" width="35.5703125" style="66" customWidth="1"/>
    <col min="30" max="31" width="16.7109375" customWidth="1"/>
    <col min="32" max="32" width="9.42578125" customWidth="1"/>
    <col min="33" max="33" width="10.5703125" customWidth="1"/>
    <col min="34" max="34" width="13.5703125" customWidth="1"/>
    <col min="35" max="35" width="11" customWidth="1"/>
    <col min="36" max="36" width="13.7109375" customWidth="1"/>
    <col min="37" max="37" width="10.5703125" customWidth="1"/>
    <col min="38" max="38" width="11.42578125" customWidth="1"/>
    <col min="39" max="39" width="20.5703125" customWidth="1"/>
    <col min="40" max="40" width="11.28515625" customWidth="1"/>
    <col min="41" max="42" width="10.7109375" customWidth="1"/>
    <col min="43" max="43" width="16.7109375" customWidth="1"/>
    <col min="44" max="44" width="19.28515625" customWidth="1"/>
    <col min="45" max="45" width="55.7109375" customWidth="1"/>
    <col min="46" max="46" width="36.7109375" hidden="1" customWidth="1"/>
    <col min="47" max="47" width="14.28515625" bestFit="1" customWidth="1"/>
    <col min="48" max="48" width="15" hidden="1" customWidth="1"/>
    <col min="49" max="49" width="21.7109375" hidden="1" customWidth="1"/>
    <col min="50" max="53" width="11.85546875" hidden="1" customWidth="1"/>
    <col min="54" max="55" width="25.7109375" hidden="1" customWidth="1"/>
    <col min="56" max="60" width="11.85546875" hidden="1" customWidth="1"/>
    <col min="61" max="61" width="11.85546875" customWidth="1"/>
  </cols>
  <sheetData>
    <row r="1" spans="1:60" s="1" customFormat="1" ht="15" customHeight="1" x14ac:dyDescent="0.25">
      <c r="A1" s="20"/>
      <c r="B1" s="20"/>
      <c r="C1" s="20"/>
      <c r="D1" s="20"/>
      <c r="E1" s="20" t="s">
        <v>152</v>
      </c>
      <c r="F1" s="22"/>
      <c r="G1" s="88"/>
      <c r="H1" s="88"/>
      <c r="I1" s="88"/>
      <c r="J1" s="88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2"/>
      <c r="AW1" s="22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1"/>
    </row>
    <row r="2" spans="1:60" s="1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355</v>
      </c>
      <c r="I2" s="84" t="s">
        <v>113</v>
      </c>
      <c r="J2" s="84" t="s">
        <v>4</v>
      </c>
      <c r="K2" s="13" t="s">
        <v>116</v>
      </c>
      <c r="L2" s="13" t="s">
        <v>117</v>
      </c>
      <c r="M2" s="81" t="s">
        <v>124</v>
      </c>
      <c r="N2" s="81" t="s">
        <v>167</v>
      </c>
      <c r="O2" s="81" t="s">
        <v>231</v>
      </c>
      <c r="P2" s="81" t="s">
        <v>251</v>
      </c>
      <c r="Q2" s="81" t="s">
        <v>94</v>
      </c>
      <c r="R2" s="81" t="s">
        <v>92</v>
      </c>
      <c r="S2" s="81" t="s">
        <v>6</v>
      </c>
      <c r="T2" s="81" t="s">
        <v>243</v>
      </c>
      <c r="U2" s="81" t="s">
        <v>93</v>
      </c>
      <c r="V2" s="81" t="s">
        <v>11</v>
      </c>
      <c r="W2" s="81" t="s">
        <v>7</v>
      </c>
      <c r="X2" s="81" t="s">
        <v>1</v>
      </c>
      <c r="Y2" s="13" t="s">
        <v>316</v>
      </c>
      <c r="Z2" s="13" t="s">
        <v>120</v>
      </c>
      <c r="AA2" s="13" t="s">
        <v>114</v>
      </c>
      <c r="AB2" s="13" t="s">
        <v>0</v>
      </c>
      <c r="AC2" s="13" t="s">
        <v>158</v>
      </c>
      <c r="AD2" s="13" t="s">
        <v>354</v>
      </c>
      <c r="AE2" s="13" t="s">
        <v>353</v>
      </c>
      <c r="AF2" s="13" t="s">
        <v>48</v>
      </c>
      <c r="AG2" s="13" t="s">
        <v>49</v>
      </c>
      <c r="AH2" s="13" t="s">
        <v>50</v>
      </c>
      <c r="AI2" s="13" t="s">
        <v>51</v>
      </c>
      <c r="AJ2" s="13" t="s">
        <v>100</v>
      </c>
      <c r="AK2" s="13" t="s">
        <v>8</v>
      </c>
      <c r="AL2" s="13" t="s">
        <v>13</v>
      </c>
      <c r="AM2" s="13" t="s">
        <v>53</v>
      </c>
      <c r="AN2" s="13" t="s">
        <v>54</v>
      </c>
      <c r="AO2" s="13" t="s">
        <v>9</v>
      </c>
      <c r="AP2" s="13" t="s">
        <v>55</v>
      </c>
      <c r="AQ2" s="13" t="s">
        <v>56</v>
      </c>
      <c r="AR2" s="13" t="s">
        <v>57</v>
      </c>
      <c r="AS2" s="13" t="s">
        <v>35</v>
      </c>
      <c r="AT2" s="2" t="s">
        <v>314</v>
      </c>
      <c r="AU2" s="13" t="s">
        <v>2</v>
      </c>
      <c r="AV2" s="79" t="s">
        <v>226</v>
      </c>
      <c r="AW2" s="72" t="s">
        <v>247</v>
      </c>
      <c r="AX2" s="13" t="s">
        <v>47</v>
      </c>
      <c r="AY2" s="2" t="s">
        <v>118</v>
      </c>
      <c r="AZ2" s="101" t="s">
        <v>286</v>
      </c>
      <c r="BA2" s="101" t="s">
        <v>302</v>
      </c>
      <c r="BB2" s="101" t="s">
        <v>310</v>
      </c>
      <c r="BC2" s="101" t="s">
        <v>311</v>
      </c>
      <c r="BD2" s="2" t="s">
        <v>270</v>
      </c>
      <c r="BE2" s="2" t="s">
        <v>271</v>
      </c>
      <c r="BF2" s="2" t="s">
        <v>272</v>
      </c>
      <c r="BG2" s="2" t="s">
        <v>273</v>
      </c>
      <c r="BH2" s="2" t="s">
        <v>274</v>
      </c>
    </row>
    <row r="3" spans="1:60" s="11" customFormat="1" ht="12.75" x14ac:dyDescent="0.25">
      <c r="A3" s="8"/>
      <c r="B3" s="3"/>
      <c r="C3" s="3"/>
      <c r="D3" s="3"/>
      <c r="E3" s="3"/>
      <c r="F3" s="5" t="str">
        <f t="shared" ref="F3:F34" si="0">AC3&amp;" "&amp;Q3&amp;" "&amp; R3&amp;", "&amp;S3&amp;", PL.: "&amp;T3&amp;", CH.: "&amp;TRIM(U3)
&amp;IF(E3="",""," (Ref.: "&amp;E3&amp;")")</f>
        <v xml:space="preserve">  , , PL.: , CH.: </v>
      </c>
      <c r="G3" s="37"/>
      <c r="H3" s="37"/>
      <c r="I3" s="37"/>
      <c r="J3" s="37"/>
      <c r="K3" s="26"/>
      <c r="L3" s="37"/>
      <c r="M3" s="3"/>
      <c r="N3" s="8"/>
      <c r="O3" s="75"/>
      <c r="P3" s="8"/>
      <c r="Q3" s="3"/>
      <c r="R3" s="3"/>
      <c r="S3" s="3"/>
      <c r="T3" s="8"/>
      <c r="U3" s="8"/>
      <c r="V3" s="8"/>
      <c r="W3" s="3"/>
      <c r="X3" s="3"/>
      <c r="Y3" s="3"/>
      <c r="Z3" s="3"/>
      <c r="AA3" s="3"/>
      <c r="AB3" s="3"/>
      <c r="AC3" s="3"/>
      <c r="AD3" s="17"/>
      <c r="AE3" s="17"/>
      <c r="AF3" s="3"/>
      <c r="AG3" s="3"/>
      <c r="AH3" s="3"/>
      <c r="AI3" s="3"/>
      <c r="AJ3" s="3"/>
      <c r="AK3" s="3"/>
      <c r="AL3" s="8"/>
      <c r="AM3" s="3"/>
      <c r="AN3" s="3"/>
      <c r="AO3" s="3"/>
      <c r="AP3" s="3"/>
      <c r="AQ3" s="3"/>
      <c r="AR3" s="3"/>
      <c r="AS3" s="3"/>
      <c r="AT3" s="3"/>
      <c r="AU3" s="3"/>
      <c r="AV3" s="9"/>
      <c r="AW3" s="9"/>
      <c r="AX3" s="3"/>
      <c r="AY3" s="37"/>
      <c r="AZ3" s="25"/>
      <c r="BA3" s="25"/>
      <c r="BB3" s="24"/>
      <c r="BC3" s="24"/>
      <c r="BD3" s="25"/>
      <c r="BE3" s="25"/>
      <c r="BF3" s="25"/>
      <c r="BG3" s="25"/>
      <c r="BH3" s="25"/>
    </row>
    <row r="4" spans="1:60" s="11" customFormat="1" ht="12.75" x14ac:dyDescent="0.25">
      <c r="A4" s="8"/>
      <c r="B4" s="8"/>
      <c r="C4" s="8"/>
      <c r="D4" s="8"/>
      <c r="E4" s="8"/>
      <c r="F4" s="5" t="str">
        <f t="shared" si="0"/>
        <v xml:space="preserve">  , , PL.: , CH.: </v>
      </c>
      <c r="G4" s="25"/>
      <c r="H4" s="25"/>
      <c r="I4" s="25"/>
      <c r="J4" s="25"/>
      <c r="K4" s="8"/>
      <c r="L4" s="10"/>
      <c r="M4" s="8"/>
      <c r="N4" s="8"/>
      <c r="O4" s="75"/>
      <c r="P4" s="8"/>
      <c r="Q4" s="8"/>
      <c r="R4" s="8"/>
      <c r="S4" s="8"/>
      <c r="T4" s="8"/>
      <c r="U4" s="8"/>
      <c r="V4" s="8"/>
      <c r="W4" s="8"/>
      <c r="X4" s="3"/>
      <c r="Y4" s="3"/>
      <c r="Z4" s="8"/>
      <c r="AA4" s="8"/>
      <c r="AB4" s="8"/>
      <c r="AC4" s="8"/>
      <c r="AD4" s="16"/>
      <c r="AE4" s="16"/>
      <c r="AF4" s="3"/>
      <c r="AG4" s="3"/>
      <c r="AH4" s="8"/>
      <c r="AI4" s="8"/>
      <c r="AJ4" s="8"/>
      <c r="AK4" s="3"/>
      <c r="AL4" s="8"/>
      <c r="AM4" s="8"/>
      <c r="AN4" s="8"/>
      <c r="AO4" s="8"/>
      <c r="AP4" s="8"/>
      <c r="AQ4" s="8"/>
      <c r="AR4" s="8"/>
      <c r="AS4" s="8"/>
      <c r="AT4" s="8"/>
      <c r="AU4" s="8"/>
      <c r="AV4" s="9"/>
      <c r="AW4" s="9"/>
      <c r="AX4" s="8"/>
      <c r="AY4" s="10"/>
      <c r="AZ4" s="25"/>
      <c r="BA4" s="25"/>
      <c r="BB4" s="10"/>
      <c r="BC4" s="10"/>
      <c r="BD4" s="10"/>
      <c r="BE4" s="10"/>
      <c r="BF4" s="10"/>
      <c r="BG4" s="10"/>
      <c r="BH4" s="10"/>
    </row>
    <row r="5" spans="1:60" s="11" customFormat="1" ht="12.75" x14ac:dyDescent="0.25">
      <c r="A5" s="8"/>
      <c r="B5" s="8"/>
      <c r="C5" s="8"/>
      <c r="D5" s="8"/>
      <c r="E5" s="8"/>
      <c r="F5" s="5" t="str">
        <f t="shared" si="0"/>
        <v xml:space="preserve">  , , PL.: , CH.: </v>
      </c>
      <c r="G5" s="25"/>
      <c r="H5" s="25"/>
      <c r="I5" s="25"/>
      <c r="J5" s="25"/>
      <c r="K5" s="8"/>
      <c r="L5" s="10"/>
      <c r="M5" s="8"/>
      <c r="N5" s="8"/>
      <c r="O5" s="8"/>
      <c r="P5" s="8"/>
      <c r="Q5" s="8"/>
      <c r="R5" s="8"/>
      <c r="S5" s="8"/>
      <c r="T5" s="8"/>
      <c r="U5" s="16"/>
      <c r="V5" s="16"/>
      <c r="W5" s="8"/>
      <c r="X5" s="3"/>
      <c r="Y5" s="3"/>
      <c r="Z5" s="8"/>
      <c r="AA5" s="8"/>
      <c r="AB5" s="8"/>
      <c r="AC5" s="8"/>
      <c r="AD5" s="16"/>
      <c r="AE5" s="16"/>
      <c r="AF5" s="3"/>
      <c r="AG5" s="3"/>
      <c r="AH5" s="8"/>
      <c r="AI5" s="8"/>
      <c r="AJ5" s="8"/>
      <c r="AK5" s="3"/>
      <c r="AL5" s="8"/>
      <c r="AM5" s="8"/>
      <c r="AN5" s="8"/>
      <c r="AO5" s="8"/>
      <c r="AP5" s="8"/>
      <c r="AQ5" s="8"/>
      <c r="AR5" s="8"/>
      <c r="AS5" s="8"/>
      <c r="AT5" s="8"/>
      <c r="AU5" s="8"/>
      <c r="AV5" s="9"/>
      <c r="AW5" s="9"/>
      <c r="AX5" s="8"/>
      <c r="AY5" s="10"/>
      <c r="AZ5" s="25"/>
      <c r="BA5" s="25"/>
      <c r="BB5" s="10"/>
      <c r="BC5" s="10"/>
      <c r="BD5" s="10"/>
      <c r="BE5" s="10"/>
      <c r="BF5" s="10"/>
      <c r="BG5" s="10"/>
      <c r="BH5" s="10"/>
    </row>
    <row r="6" spans="1:60" s="11" customFormat="1" ht="12.75" x14ac:dyDescent="0.25">
      <c r="A6" s="8"/>
      <c r="B6" s="8"/>
      <c r="C6" s="8"/>
      <c r="D6" s="8"/>
      <c r="E6" s="8"/>
      <c r="F6" s="5" t="str">
        <f t="shared" si="0"/>
        <v xml:space="preserve">  , , PL.: , CH.: </v>
      </c>
      <c r="G6" s="25"/>
      <c r="H6" s="25"/>
      <c r="I6" s="25"/>
      <c r="J6" s="25"/>
      <c r="K6" s="8"/>
      <c r="L6" s="10"/>
      <c r="M6" s="8"/>
      <c r="N6" s="8"/>
      <c r="O6" s="8"/>
      <c r="P6" s="8"/>
      <c r="Q6" s="8"/>
      <c r="R6" s="8"/>
      <c r="S6" s="8"/>
      <c r="T6" s="8"/>
      <c r="U6" s="16"/>
      <c r="V6" s="16"/>
      <c r="W6" s="8"/>
      <c r="X6" s="3"/>
      <c r="Y6" s="3"/>
      <c r="Z6" s="8"/>
      <c r="AA6" s="8"/>
      <c r="AB6" s="8"/>
      <c r="AC6" s="8"/>
      <c r="AD6" s="16"/>
      <c r="AE6" s="16"/>
      <c r="AF6" s="3"/>
      <c r="AG6" s="3"/>
      <c r="AH6" s="8"/>
      <c r="AI6" s="8"/>
      <c r="AJ6" s="8"/>
      <c r="AK6" s="3"/>
      <c r="AL6" s="8"/>
      <c r="AM6" s="8"/>
      <c r="AN6" s="8"/>
      <c r="AO6" s="8"/>
      <c r="AP6" s="8"/>
      <c r="AQ6" s="8"/>
      <c r="AR6" s="8"/>
      <c r="AS6" s="8"/>
      <c r="AT6" s="8"/>
      <c r="AU6" s="8"/>
      <c r="AV6" s="9"/>
      <c r="AW6" s="9"/>
      <c r="AX6" s="8"/>
      <c r="AY6" s="10"/>
      <c r="AZ6" s="25"/>
      <c r="BA6" s="25"/>
      <c r="BB6" s="10"/>
      <c r="BC6" s="10"/>
      <c r="BD6" s="10"/>
      <c r="BE6" s="10"/>
      <c r="BF6" s="10"/>
      <c r="BG6" s="10"/>
      <c r="BH6" s="10"/>
    </row>
    <row r="7" spans="1:60" s="11" customFormat="1" ht="12.75" x14ac:dyDescent="0.25">
      <c r="A7" s="8"/>
      <c r="B7" s="8"/>
      <c r="C7" s="8"/>
      <c r="D7" s="8"/>
      <c r="E7" s="8"/>
      <c r="F7" s="5" t="str">
        <f t="shared" si="0"/>
        <v xml:space="preserve">  , , PL.: , CH.: </v>
      </c>
      <c r="G7" s="25"/>
      <c r="H7" s="25"/>
      <c r="I7" s="25"/>
      <c r="J7" s="25"/>
      <c r="K7" s="8"/>
      <c r="L7" s="10"/>
      <c r="M7" s="8"/>
      <c r="N7" s="8"/>
      <c r="O7" s="8"/>
      <c r="P7" s="8"/>
      <c r="Q7" s="8"/>
      <c r="R7" s="8"/>
      <c r="S7" s="8"/>
      <c r="T7" s="8"/>
      <c r="U7" s="16"/>
      <c r="V7" s="16"/>
      <c r="W7" s="8"/>
      <c r="X7" s="3"/>
      <c r="Y7" s="3"/>
      <c r="Z7" s="8"/>
      <c r="AA7" s="8"/>
      <c r="AB7" s="8"/>
      <c r="AC7" s="8"/>
      <c r="AD7" s="16"/>
      <c r="AE7" s="16"/>
      <c r="AF7" s="3"/>
      <c r="AG7" s="3"/>
      <c r="AH7" s="8"/>
      <c r="AI7" s="8"/>
      <c r="AJ7" s="8"/>
      <c r="AK7" s="3"/>
      <c r="AL7" s="8"/>
      <c r="AM7" s="8"/>
      <c r="AN7" s="8"/>
      <c r="AO7" s="8"/>
      <c r="AP7" s="8"/>
      <c r="AQ7" s="8"/>
      <c r="AR7" s="8"/>
      <c r="AS7" s="8"/>
      <c r="AT7" s="8"/>
      <c r="AU7" s="8"/>
      <c r="AV7" s="9"/>
      <c r="AW7" s="9"/>
      <c r="AX7" s="8"/>
      <c r="AY7" s="10"/>
      <c r="AZ7" s="25"/>
      <c r="BA7" s="25"/>
      <c r="BB7" s="10"/>
      <c r="BC7" s="10"/>
      <c r="BD7" s="3"/>
      <c r="BE7" s="3"/>
      <c r="BF7" s="3"/>
      <c r="BG7" s="3"/>
      <c r="BH7" s="3"/>
    </row>
    <row r="8" spans="1:60" s="1" customFormat="1" ht="12.75" x14ac:dyDescent="0.25">
      <c r="A8" s="8"/>
      <c r="B8" s="8"/>
      <c r="C8" s="8"/>
      <c r="D8" s="8"/>
      <c r="E8" s="8"/>
      <c r="F8" s="5" t="str">
        <f t="shared" si="0"/>
        <v xml:space="preserve">  , , PL.: , CH.: </v>
      </c>
      <c r="G8" s="25"/>
      <c r="H8" s="25"/>
      <c r="I8" s="25"/>
      <c r="J8" s="25"/>
      <c r="K8" s="8"/>
      <c r="L8" s="10"/>
      <c r="M8" s="8"/>
      <c r="N8" s="8"/>
      <c r="O8" s="8"/>
      <c r="P8" s="8"/>
      <c r="Q8" s="8"/>
      <c r="R8" s="8"/>
      <c r="S8" s="8"/>
      <c r="T8" s="8"/>
      <c r="U8" s="16"/>
      <c r="V8" s="16"/>
      <c r="W8" s="8"/>
      <c r="X8" s="8"/>
      <c r="Y8" s="8"/>
      <c r="Z8" s="8"/>
      <c r="AA8" s="8"/>
      <c r="AB8" s="8"/>
      <c r="AC8" s="8"/>
      <c r="AD8" s="16"/>
      <c r="AE8" s="16"/>
      <c r="AF8" s="3"/>
      <c r="AG8" s="3"/>
      <c r="AH8" s="8"/>
      <c r="AI8" s="8"/>
      <c r="AJ8" s="8"/>
      <c r="AK8" s="3"/>
      <c r="AL8" s="8"/>
      <c r="AM8" s="8"/>
      <c r="AN8" s="8"/>
      <c r="AO8" s="8"/>
      <c r="AP8" s="8"/>
      <c r="AQ8" s="8"/>
      <c r="AR8" s="8"/>
      <c r="AS8" s="8"/>
      <c r="AT8" s="8"/>
      <c r="AU8" s="8"/>
      <c r="AV8" s="9"/>
      <c r="AW8" s="9"/>
      <c r="AX8" s="8"/>
      <c r="AY8" s="10"/>
      <c r="AZ8" s="25"/>
      <c r="BA8" s="25"/>
      <c r="BB8" s="10"/>
      <c r="BC8" s="10"/>
      <c r="BD8" s="3"/>
      <c r="BE8" s="3"/>
      <c r="BF8" s="3"/>
      <c r="BG8" s="3"/>
      <c r="BH8" s="3"/>
    </row>
    <row r="9" spans="1:60" s="1" customFormat="1" ht="12.75" x14ac:dyDescent="0.25">
      <c r="A9" s="8"/>
      <c r="B9" s="8"/>
      <c r="C9" s="8"/>
      <c r="D9" s="8"/>
      <c r="E9" s="8"/>
      <c r="F9" s="5" t="str">
        <f t="shared" si="0"/>
        <v xml:space="preserve">  , , PL.: , CH.: </v>
      </c>
      <c r="G9" s="25"/>
      <c r="H9" s="25"/>
      <c r="I9" s="25"/>
      <c r="J9" s="25"/>
      <c r="K9" s="8"/>
      <c r="L9" s="10"/>
      <c r="M9" s="8"/>
      <c r="N9" s="8"/>
      <c r="O9" s="8"/>
      <c r="P9" s="8"/>
      <c r="Q9" s="8"/>
      <c r="R9" s="8"/>
      <c r="S9" s="8"/>
      <c r="T9" s="8"/>
      <c r="U9" s="16"/>
      <c r="V9" s="16"/>
      <c r="W9" s="8"/>
      <c r="X9" s="8"/>
      <c r="Y9" s="8"/>
      <c r="Z9" s="8"/>
      <c r="AA9" s="8"/>
      <c r="AB9" s="8"/>
      <c r="AC9" s="8"/>
      <c r="AD9" s="16"/>
      <c r="AE9" s="16"/>
      <c r="AF9" s="3"/>
      <c r="AG9" s="3"/>
      <c r="AH9" s="8"/>
      <c r="AI9" s="8"/>
      <c r="AJ9" s="8"/>
      <c r="AK9" s="3"/>
      <c r="AL9" s="8"/>
      <c r="AM9" s="8"/>
      <c r="AN9" s="8"/>
      <c r="AO9" s="8"/>
      <c r="AP9" s="8"/>
      <c r="AQ9" s="8"/>
      <c r="AR9" s="8"/>
      <c r="AS9" s="8"/>
      <c r="AT9" s="8"/>
      <c r="AU9" s="8"/>
      <c r="AV9" s="9"/>
      <c r="AW9" s="9"/>
      <c r="AX9" s="8"/>
      <c r="AY9" s="10"/>
      <c r="AZ9" s="25"/>
      <c r="BA9" s="25"/>
      <c r="BB9" s="10"/>
      <c r="BC9" s="10"/>
      <c r="BD9" s="3"/>
      <c r="BE9" s="3"/>
      <c r="BF9" s="3"/>
      <c r="BG9" s="3"/>
      <c r="BH9" s="3"/>
    </row>
    <row r="10" spans="1:60" s="1" customFormat="1" ht="12.75" x14ac:dyDescent="0.25">
      <c r="A10" s="8"/>
      <c r="B10" s="8"/>
      <c r="C10" s="8"/>
      <c r="D10" s="8"/>
      <c r="E10" s="8"/>
      <c r="F10" s="5" t="str">
        <f t="shared" si="0"/>
        <v xml:space="preserve">  , , PL.: , CH.: </v>
      </c>
      <c r="G10" s="25"/>
      <c r="H10" s="25"/>
      <c r="I10" s="25"/>
      <c r="J10" s="25"/>
      <c r="K10" s="8"/>
      <c r="L10" s="10"/>
      <c r="M10" s="8"/>
      <c r="N10" s="8"/>
      <c r="O10" s="8"/>
      <c r="P10" s="8"/>
      <c r="Q10" s="8"/>
      <c r="R10" s="8"/>
      <c r="S10" s="8"/>
      <c r="T10" s="8"/>
      <c r="U10" s="16"/>
      <c r="V10" s="16"/>
      <c r="W10" s="8"/>
      <c r="X10" s="8"/>
      <c r="Y10" s="8"/>
      <c r="Z10" s="8"/>
      <c r="AA10" s="8"/>
      <c r="AB10" s="8"/>
      <c r="AC10" s="8"/>
      <c r="AD10" s="16"/>
      <c r="AE10" s="16"/>
      <c r="AF10" s="3"/>
      <c r="AG10" s="3"/>
      <c r="AH10" s="8"/>
      <c r="AI10" s="8"/>
      <c r="AJ10" s="8"/>
      <c r="AK10" s="3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9"/>
      <c r="AW10" s="9"/>
      <c r="AX10" s="8"/>
      <c r="AY10" s="10"/>
      <c r="AZ10" s="25"/>
      <c r="BA10" s="25"/>
      <c r="BB10" s="10"/>
      <c r="BC10" s="10"/>
      <c r="BD10" s="3"/>
      <c r="BE10" s="3"/>
      <c r="BF10" s="3"/>
      <c r="BG10" s="3"/>
      <c r="BH10" s="3"/>
    </row>
    <row r="11" spans="1:60" s="1" customFormat="1" ht="12.75" x14ac:dyDescent="0.25">
      <c r="A11" s="8"/>
      <c r="B11" s="8"/>
      <c r="C11" s="8"/>
      <c r="D11" s="8"/>
      <c r="E11" s="8"/>
      <c r="F11" s="5" t="str">
        <f t="shared" si="0"/>
        <v xml:space="preserve">  , , PL.: , CH.: </v>
      </c>
      <c r="G11" s="25"/>
      <c r="H11" s="25"/>
      <c r="I11" s="25"/>
      <c r="J11" s="25"/>
      <c r="K11" s="8"/>
      <c r="L11" s="10"/>
      <c r="M11" s="8"/>
      <c r="N11" s="8"/>
      <c r="O11" s="8"/>
      <c r="P11" s="8"/>
      <c r="Q11" s="8"/>
      <c r="R11" s="8"/>
      <c r="S11" s="8"/>
      <c r="T11" s="8"/>
      <c r="U11" s="16"/>
      <c r="V11" s="16"/>
      <c r="W11" s="8"/>
      <c r="X11" s="8"/>
      <c r="Y11" s="8"/>
      <c r="Z11" s="8"/>
      <c r="AA11" s="8"/>
      <c r="AB11" s="8"/>
      <c r="AC11" s="8"/>
      <c r="AD11" s="16"/>
      <c r="AE11" s="16"/>
      <c r="AF11" s="3"/>
      <c r="AG11" s="3"/>
      <c r="AH11" s="8"/>
      <c r="AI11" s="8"/>
      <c r="AJ11" s="8"/>
      <c r="AK11" s="3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9"/>
      <c r="AW11" s="9"/>
      <c r="AX11" s="8"/>
      <c r="AY11" s="10"/>
      <c r="AZ11" s="25"/>
      <c r="BA11" s="25"/>
      <c r="BB11" s="10"/>
      <c r="BC11" s="10"/>
      <c r="BD11" s="3"/>
      <c r="BE11" s="3"/>
      <c r="BF11" s="3"/>
      <c r="BG11" s="3"/>
      <c r="BH11" s="3"/>
    </row>
    <row r="12" spans="1:60" s="1" customFormat="1" ht="12.75" x14ac:dyDescent="0.25">
      <c r="A12" s="8"/>
      <c r="B12" s="8"/>
      <c r="C12" s="8"/>
      <c r="D12" s="8"/>
      <c r="E12" s="8"/>
      <c r="F12" s="5" t="str">
        <f t="shared" si="0"/>
        <v xml:space="preserve">  , , PL.: , CH.: </v>
      </c>
      <c r="G12" s="25"/>
      <c r="H12" s="25"/>
      <c r="I12" s="25"/>
      <c r="J12" s="25"/>
      <c r="K12" s="8"/>
      <c r="L12" s="10"/>
      <c r="M12" s="8"/>
      <c r="N12" s="8"/>
      <c r="O12" s="8"/>
      <c r="P12" s="8"/>
      <c r="Q12" s="8"/>
      <c r="R12" s="8"/>
      <c r="S12" s="8"/>
      <c r="T12" s="8"/>
      <c r="U12" s="16"/>
      <c r="V12" s="16"/>
      <c r="W12" s="8"/>
      <c r="X12" s="8"/>
      <c r="Y12" s="8"/>
      <c r="Z12" s="8"/>
      <c r="AA12" s="8"/>
      <c r="AB12" s="8"/>
      <c r="AC12" s="8"/>
      <c r="AD12" s="16"/>
      <c r="AE12" s="16"/>
      <c r="AF12" s="3"/>
      <c r="AG12" s="3"/>
      <c r="AH12" s="8"/>
      <c r="AI12" s="8"/>
      <c r="AJ12" s="8"/>
      <c r="AK12" s="3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9"/>
      <c r="AW12" s="9"/>
      <c r="AX12" s="8"/>
      <c r="AY12" s="10"/>
      <c r="AZ12" s="25"/>
      <c r="BA12" s="25"/>
      <c r="BB12" s="10"/>
      <c r="BC12" s="10"/>
      <c r="BD12" s="3"/>
      <c r="BE12" s="3"/>
      <c r="BF12" s="3"/>
      <c r="BG12" s="3"/>
      <c r="BH12" s="3"/>
    </row>
    <row r="13" spans="1:60" s="1" customFormat="1" ht="12.75" x14ac:dyDescent="0.25">
      <c r="A13" s="8"/>
      <c r="B13" s="8"/>
      <c r="C13" s="8"/>
      <c r="D13" s="8"/>
      <c r="E13" s="8"/>
      <c r="F13" s="5" t="str">
        <f t="shared" si="0"/>
        <v xml:space="preserve">  , , PL.: , CH.: </v>
      </c>
      <c r="G13" s="25"/>
      <c r="H13" s="25"/>
      <c r="I13" s="25"/>
      <c r="J13" s="25"/>
      <c r="K13" s="8"/>
      <c r="L13" s="10"/>
      <c r="M13" s="8"/>
      <c r="N13" s="8"/>
      <c r="O13" s="8"/>
      <c r="P13" s="8"/>
      <c r="Q13" s="8"/>
      <c r="R13" s="8"/>
      <c r="S13" s="8"/>
      <c r="T13" s="8"/>
      <c r="U13" s="16"/>
      <c r="V13" s="16"/>
      <c r="W13" s="8"/>
      <c r="X13" s="8"/>
      <c r="Y13" s="8"/>
      <c r="Z13" s="8"/>
      <c r="AA13" s="8"/>
      <c r="AB13" s="8"/>
      <c r="AC13" s="8"/>
      <c r="AD13" s="16"/>
      <c r="AE13" s="16"/>
      <c r="AF13" s="3"/>
      <c r="AG13" s="3"/>
      <c r="AH13" s="8"/>
      <c r="AI13" s="8"/>
      <c r="AJ13" s="8"/>
      <c r="AK13" s="3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9"/>
      <c r="AW13" s="9"/>
      <c r="AX13" s="8"/>
      <c r="AY13" s="10"/>
      <c r="AZ13" s="25"/>
      <c r="BA13" s="25"/>
      <c r="BB13" s="10"/>
      <c r="BC13" s="10"/>
      <c r="BD13" s="3"/>
      <c r="BE13" s="3"/>
      <c r="BF13" s="3"/>
      <c r="BG13" s="3"/>
      <c r="BH13" s="3"/>
    </row>
    <row r="14" spans="1:60" s="1" customFormat="1" ht="12.75" x14ac:dyDescent="0.25">
      <c r="A14" s="8"/>
      <c r="B14" s="8"/>
      <c r="C14" s="8"/>
      <c r="D14" s="8"/>
      <c r="E14" s="8"/>
      <c r="F14" s="5" t="str">
        <f t="shared" si="0"/>
        <v xml:space="preserve">  , , PL.: , CH.: </v>
      </c>
      <c r="G14" s="25"/>
      <c r="H14" s="25"/>
      <c r="I14" s="25"/>
      <c r="J14" s="25"/>
      <c r="K14" s="8"/>
      <c r="L14" s="10"/>
      <c r="M14" s="8"/>
      <c r="N14" s="8"/>
      <c r="O14" s="8"/>
      <c r="P14" s="8"/>
      <c r="Q14" s="8"/>
      <c r="R14" s="8"/>
      <c r="S14" s="8"/>
      <c r="T14" s="8"/>
      <c r="U14" s="16"/>
      <c r="V14" s="16"/>
      <c r="W14" s="8"/>
      <c r="X14" s="8"/>
      <c r="Y14" s="8"/>
      <c r="Z14" s="8"/>
      <c r="AA14" s="8"/>
      <c r="AB14" s="8"/>
      <c r="AC14" s="8"/>
      <c r="AD14" s="16"/>
      <c r="AE14" s="16"/>
      <c r="AF14" s="3"/>
      <c r="AG14" s="3"/>
      <c r="AH14" s="8"/>
      <c r="AI14" s="8"/>
      <c r="AJ14" s="8"/>
      <c r="AK14" s="3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9"/>
      <c r="AW14" s="9"/>
      <c r="AX14" s="8"/>
      <c r="AY14" s="10"/>
      <c r="AZ14" s="25"/>
      <c r="BA14" s="25"/>
      <c r="BB14" s="10"/>
      <c r="BC14" s="10"/>
      <c r="BD14" s="3"/>
      <c r="BE14" s="3"/>
      <c r="BF14" s="3"/>
      <c r="BG14" s="3"/>
      <c r="BH14" s="3"/>
    </row>
    <row r="15" spans="1:60" s="1" customFormat="1" ht="12.75" x14ac:dyDescent="0.25">
      <c r="A15" s="8"/>
      <c r="B15" s="8"/>
      <c r="C15" s="8"/>
      <c r="D15" s="8"/>
      <c r="E15" s="8"/>
      <c r="F15" s="5" t="str">
        <f t="shared" si="0"/>
        <v xml:space="preserve">  , , PL.: , CH.: </v>
      </c>
      <c r="G15" s="25"/>
      <c r="H15" s="25"/>
      <c r="I15" s="25"/>
      <c r="J15" s="25"/>
      <c r="K15" s="8"/>
      <c r="L15" s="10"/>
      <c r="M15" s="8"/>
      <c r="N15" s="8"/>
      <c r="O15" s="8"/>
      <c r="P15" s="8"/>
      <c r="Q15" s="8"/>
      <c r="R15" s="8"/>
      <c r="S15" s="8"/>
      <c r="T15" s="8"/>
      <c r="U15" s="16"/>
      <c r="V15" s="16"/>
      <c r="W15" s="8"/>
      <c r="X15" s="8"/>
      <c r="Y15" s="8"/>
      <c r="Z15" s="8"/>
      <c r="AA15" s="8"/>
      <c r="AB15" s="8"/>
      <c r="AC15" s="8"/>
      <c r="AD15" s="16"/>
      <c r="AE15" s="16"/>
      <c r="AF15" s="3"/>
      <c r="AG15" s="3"/>
      <c r="AH15" s="8"/>
      <c r="AI15" s="8"/>
      <c r="AJ15" s="8"/>
      <c r="AK15" s="3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9"/>
      <c r="AW15" s="9"/>
      <c r="AX15" s="8"/>
      <c r="AY15" s="10"/>
      <c r="AZ15" s="25"/>
      <c r="BA15" s="25"/>
      <c r="BB15" s="10"/>
      <c r="BC15" s="10"/>
      <c r="BD15" s="3"/>
      <c r="BE15" s="3"/>
      <c r="BF15" s="3"/>
      <c r="BG15" s="3"/>
      <c r="BH15" s="3"/>
    </row>
    <row r="16" spans="1:60" s="1" customFormat="1" ht="12.75" x14ac:dyDescent="0.25">
      <c r="A16" s="8"/>
      <c r="B16" s="8"/>
      <c r="C16" s="8"/>
      <c r="D16" s="8"/>
      <c r="E16" s="8"/>
      <c r="F16" s="5" t="str">
        <f t="shared" si="0"/>
        <v xml:space="preserve">  , , PL.: , CH.: </v>
      </c>
      <c r="G16" s="25"/>
      <c r="H16" s="25"/>
      <c r="I16" s="25"/>
      <c r="J16" s="25"/>
      <c r="K16" s="8"/>
      <c r="L16" s="10"/>
      <c r="M16" s="8"/>
      <c r="N16" s="8"/>
      <c r="O16" s="8"/>
      <c r="P16" s="8"/>
      <c r="Q16" s="8"/>
      <c r="R16" s="8"/>
      <c r="S16" s="8"/>
      <c r="T16" s="8"/>
      <c r="U16" s="16"/>
      <c r="V16" s="16"/>
      <c r="W16" s="8"/>
      <c r="X16" s="8"/>
      <c r="Y16" s="8"/>
      <c r="Z16" s="8"/>
      <c r="AA16" s="8"/>
      <c r="AB16" s="8"/>
      <c r="AC16" s="8"/>
      <c r="AD16" s="16"/>
      <c r="AE16" s="16"/>
      <c r="AF16" s="3"/>
      <c r="AG16" s="3"/>
      <c r="AH16" s="8"/>
      <c r="AI16" s="8"/>
      <c r="AJ16" s="8"/>
      <c r="AK16" s="3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9"/>
      <c r="AW16" s="9"/>
      <c r="AX16" s="8"/>
      <c r="AY16" s="10"/>
      <c r="AZ16" s="25"/>
      <c r="BA16" s="25"/>
      <c r="BB16" s="10"/>
      <c r="BC16" s="10"/>
      <c r="BD16" s="3"/>
      <c r="BE16" s="3"/>
      <c r="BF16" s="3"/>
      <c r="BG16" s="3"/>
      <c r="BH16" s="3"/>
    </row>
    <row r="17" spans="1:60" s="1" customFormat="1" ht="12.75" x14ac:dyDescent="0.25">
      <c r="A17" s="8"/>
      <c r="B17" s="8"/>
      <c r="C17" s="8"/>
      <c r="D17" s="8"/>
      <c r="E17" s="8"/>
      <c r="F17" s="5" t="str">
        <f t="shared" si="0"/>
        <v xml:space="preserve">  , , PL.: , CH.: </v>
      </c>
      <c r="G17" s="25"/>
      <c r="H17" s="25"/>
      <c r="I17" s="25"/>
      <c r="J17" s="25"/>
      <c r="K17" s="8"/>
      <c r="L17" s="10"/>
      <c r="M17" s="8"/>
      <c r="N17" s="8"/>
      <c r="O17" s="8"/>
      <c r="P17" s="8"/>
      <c r="Q17" s="8"/>
      <c r="R17" s="8"/>
      <c r="S17" s="8"/>
      <c r="T17" s="8"/>
      <c r="U17" s="16"/>
      <c r="V17" s="16"/>
      <c r="W17" s="8"/>
      <c r="X17" s="8"/>
      <c r="Y17" s="8"/>
      <c r="Z17" s="8"/>
      <c r="AA17" s="8"/>
      <c r="AB17" s="8"/>
      <c r="AC17" s="8"/>
      <c r="AD17" s="16"/>
      <c r="AE17" s="16"/>
      <c r="AF17" s="3"/>
      <c r="AG17" s="3"/>
      <c r="AH17" s="8"/>
      <c r="AI17" s="8"/>
      <c r="AJ17" s="8"/>
      <c r="AK17" s="3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9"/>
      <c r="AW17" s="9"/>
      <c r="AX17" s="8"/>
      <c r="AY17" s="10"/>
      <c r="AZ17" s="25"/>
      <c r="BA17" s="25"/>
      <c r="BB17" s="10"/>
      <c r="BC17" s="10"/>
      <c r="BD17" s="3"/>
      <c r="BE17" s="3"/>
      <c r="BF17" s="3"/>
      <c r="BG17" s="3"/>
      <c r="BH17" s="3"/>
    </row>
    <row r="18" spans="1:60" s="1" customFormat="1" ht="12.75" x14ac:dyDescent="0.25">
      <c r="A18" s="8"/>
      <c r="B18" s="8"/>
      <c r="C18" s="8"/>
      <c r="D18" s="8"/>
      <c r="E18" s="8"/>
      <c r="F18" s="5" t="str">
        <f t="shared" si="0"/>
        <v xml:space="preserve">  , , PL.: , CH.: </v>
      </c>
      <c r="G18" s="25"/>
      <c r="H18" s="25"/>
      <c r="I18" s="25"/>
      <c r="J18" s="25"/>
      <c r="K18" s="8"/>
      <c r="L18" s="10"/>
      <c r="M18" s="8"/>
      <c r="N18" s="8"/>
      <c r="O18" s="8"/>
      <c r="P18" s="8"/>
      <c r="Q18" s="8"/>
      <c r="R18" s="8"/>
      <c r="S18" s="8"/>
      <c r="T18" s="8"/>
      <c r="U18" s="16"/>
      <c r="V18" s="16"/>
      <c r="W18" s="8"/>
      <c r="X18" s="8"/>
      <c r="Y18" s="8"/>
      <c r="Z18" s="8"/>
      <c r="AA18" s="8"/>
      <c r="AB18" s="8"/>
      <c r="AC18" s="8"/>
      <c r="AD18" s="16"/>
      <c r="AE18" s="16"/>
      <c r="AF18" s="3"/>
      <c r="AG18" s="3"/>
      <c r="AH18" s="8"/>
      <c r="AI18" s="8"/>
      <c r="AJ18" s="8"/>
      <c r="AK18" s="3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9"/>
      <c r="AW18" s="9"/>
      <c r="AX18" s="8"/>
      <c r="AY18" s="10"/>
      <c r="AZ18" s="25"/>
      <c r="BA18" s="25"/>
      <c r="BB18" s="10"/>
      <c r="BC18" s="10"/>
      <c r="BD18" s="3"/>
      <c r="BE18" s="3"/>
      <c r="BF18" s="3"/>
      <c r="BG18" s="3"/>
      <c r="BH18" s="3"/>
    </row>
    <row r="19" spans="1:60" s="1" customFormat="1" ht="12.75" x14ac:dyDescent="0.25">
      <c r="A19" s="8"/>
      <c r="B19" s="8"/>
      <c r="C19" s="8"/>
      <c r="D19" s="8"/>
      <c r="E19" s="8"/>
      <c r="F19" s="5" t="str">
        <f t="shared" si="0"/>
        <v xml:space="preserve">  , , PL.: , CH.: </v>
      </c>
      <c r="G19" s="25"/>
      <c r="H19" s="25"/>
      <c r="I19" s="25"/>
      <c r="J19" s="25"/>
      <c r="K19" s="8"/>
      <c r="L19" s="10"/>
      <c r="M19" s="8"/>
      <c r="N19" s="8"/>
      <c r="O19" s="8"/>
      <c r="P19" s="8"/>
      <c r="Q19" s="8"/>
      <c r="R19" s="8"/>
      <c r="S19" s="8"/>
      <c r="T19" s="8"/>
      <c r="U19" s="16"/>
      <c r="V19" s="16"/>
      <c r="W19" s="8"/>
      <c r="X19" s="8"/>
      <c r="Y19" s="8"/>
      <c r="Z19" s="8"/>
      <c r="AA19" s="8"/>
      <c r="AB19" s="8"/>
      <c r="AC19" s="8"/>
      <c r="AD19" s="16"/>
      <c r="AE19" s="16"/>
      <c r="AF19" s="3"/>
      <c r="AG19" s="3"/>
      <c r="AH19" s="8"/>
      <c r="AI19" s="8"/>
      <c r="AJ19" s="8"/>
      <c r="AK19" s="3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9"/>
      <c r="AW19" s="9"/>
      <c r="AX19" s="8"/>
      <c r="AY19" s="10"/>
      <c r="AZ19" s="25"/>
      <c r="BA19" s="25"/>
      <c r="BB19" s="10"/>
      <c r="BC19" s="10"/>
      <c r="BD19" s="3"/>
      <c r="BE19" s="3"/>
      <c r="BF19" s="3"/>
      <c r="BG19" s="3"/>
      <c r="BH19" s="3"/>
    </row>
    <row r="20" spans="1:60" s="1" customFormat="1" ht="12.75" x14ac:dyDescent="0.25">
      <c r="A20" s="8"/>
      <c r="B20" s="8"/>
      <c r="C20" s="8"/>
      <c r="D20" s="8"/>
      <c r="E20" s="8"/>
      <c r="F20" s="5" t="str">
        <f t="shared" si="0"/>
        <v xml:space="preserve">  , , PL.: , CH.: </v>
      </c>
      <c r="G20" s="25"/>
      <c r="H20" s="25"/>
      <c r="I20" s="25"/>
      <c r="J20" s="25"/>
      <c r="K20" s="8"/>
      <c r="L20" s="10"/>
      <c r="M20" s="8"/>
      <c r="N20" s="8"/>
      <c r="O20" s="8"/>
      <c r="P20" s="8"/>
      <c r="Q20" s="8"/>
      <c r="R20" s="8"/>
      <c r="S20" s="8"/>
      <c r="T20" s="8"/>
      <c r="U20" s="16"/>
      <c r="V20" s="16"/>
      <c r="W20" s="8"/>
      <c r="X20" s="8"/>
      <c r="Y20" s="8"/>
      <c r="Z20" s="8"/>
      <c r="AA20" s="8"/>
      <c r="AB20" s="8"/>
      <c r="AC20" s="8"/>
      <c r="AD20" s="16"/>
      <c r="AE20" s="16"/>
      <c r="AF20" s="3"/>
      <c r="AG20" s="3"/>
      <c r="AH20" s="8"/>
      <c r="AI20" s="8"/>
      <c r="AJ20" s="8"/>
      <c r="AK20" s="3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9"/>
      <c r="AW20" s="9"/>
      <c r="AX20" s="8"/>
      <c r="AY20" s="10"/>
      <c r="AZ20" s="25"/>
      <c r="BA20" s="25"/>
      <c r="BB20" s="10"/>
      <c r="BC20" s="10"/>
      <c r="BD20" s="3"/>
      <c r="BE20" s="3"/>
      <c r="BF20" s="3"/>
      <c r="BG20" s="3"/>
      <c r="BH20" s="3"/>
    </row>
    <row r="21" spans="1:60" s="1" customFormat="1" ht="12.75" x14ac:dyDescent="0.25">
      <c r="A21" s="8"/>
      <c r="B21" s="8"/>
      <c r="C21" s="8"/>
      <c r="D21" s="8"/>
      <c r="E21" s="8"/>
      <c r="F21" s="5" t="str">
        <f t="shared" si="0"/>
        <v xml:space="preserve">  , , PL.: , CH.: </v>
      </c>
      <c r="G21" s="25"/>
      <c r="H21" s="25"/>
      <c r="I21" s="25"/>
      <c r="J21" s="25"/>
      <c r="K21" s="8"/>
      <c r="L21" s="10"/>
      <c r="M21" s="8"/>
      <c r="N21" s="8"/>
      <c r="O21" s="8"/>
      <c r="P21" s="8"/>
      <c r="Q21" s="8"/>
      <c r="R21" s="8"/>
      <c r="S21" s="8"/>
      <c r="T21" s="8"/>
      <c r="U21" s="16"/>
      <c r="V21" s="16"/>
      <c r="W21" s="8"/>
      <c r="X21" s="8"/>
      <c r="Y21" s="8"/>
      <c r="Z21" s="8"/>
      <c r="AA21" s="8"/>
      <c r="AB21" s="8"/>
      <c r="AC21" s="8"/>
      <c r="AD21" s="16"/>
      <c r="AE21" s="16"/>
      <c r="AF21" s="3"/>
      <c r="AG21" s="3"/>
      <c r="AH21" s="8"/>
      <c r="AI21" s="8"/>
      <c r="AJ21" s="8"/>
      <c r="AK21" s="3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9"/>
      <c r="AW21" s="9"/>
      <c r="AX21" s="8"/>
      <c r="AY21" s="10"/>
      <c r="AZ21" s="25"/>
      <c r="BA21" s="25"/>
      <c r="BB21" s="10"/>
      <c r="BC21" s="10"/>
      <c r="BD21" s="3"/>
      <c r="BE21" s="3"/>
      <c r="BF21" s="3"/>
      <c r="BG21" s="3"/>
      <c r="BH21" s="3"/>
    </row>
    <row r="22" spans="1:60" s="1" customFormat="1" ht="12.75" x14ac:dyDescent="0.25">
      <c r="A22" s="8"/>
      <c r="B22" s="8"/>
      <c r="C22" s="8"/>
      <c r="D22" s="8"/>
      <c r="E22" s="8"/>
      <c r="F22" s="5" t="str">
        <f t="shared" si="0"/>
        <v xml:space="preserve">  , , PL.: , CH.: </v>
      </c>
      <c r="G22" s="25"/>
      <c r="H22" s="25"/>
      <c r="I22" s="25"/>
      <c r="J22" s="25"/>
      <c r="K22" s="8"/>
      <c r="L22" s="10"/>
      <c r="M22" s="8"/>
      <c r="N22" s="8"/>
      <c r="O22" s="8"/>
      <c r="P22" s="8"/>
      <c r="Q22" s="8"/>
      <c r="R22" s="8"/>
      <c r="S22" s="8"/>
      <c r="T22" s="8"/>
      <c r="U22" s="16"/>
      <c r="V22" s="16"/>
      <c r="W22" s="8"/>
      <c r="X22" s="8"/>
      <c r="Y22" s="8"/>
      <c r="Z22" s="8"/>
      <c r="AA22" s="8"/>
      <c r="AB22" s="8"/>
      <c r="AC22" s="8"/>
      <c r="AD22" s="16"/>
      <c r="AE22" s="16"/>
      <c r="AF22" s="3"/>
      <c r="AG22" s="3"/>
      <c r="AH22" s="8"/>
      <c r="AI22" s="8"/>
      <c r="AJ22" s="8"/>
      <c r="AK22" s="3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9"/>
      <c r="AW22" s="9"/>
      <c r="AX22" s="8"/>
      <c r="AY22" s="10"/>
      <c r="AZ22" s="25"/>
      <c r="BA22" s="25"/>
      <c r="BB22" s="10"/>
      <c r="BC22" s="10"/>
      <c r="BD22" s="3"/>
      <c r="BE22" s="3"/>
      <c r="BF22" s="3"/>
      <c r="BG22" s="3"/>
      <c r="BH22" s="3"/>
    </row>
    <row r="23" spans="1:60" s="1" customFormat="1" ht="12.75" x14ac:dyDescent="0.25">
      <c r="A23" s="8"/>
      <c r="B23" s="8"/>
      <c r="C23" s="8"/>
      <c r="D23" s="8"/>
      <c r="E23" s="8"/>
      <c r="F23" s="5" t="str">
        <f t="shared" si="0"/>
        <v xml:space="preserve">  , , PL.: , CH.: </v>
      </c>
      <c r="G23" s="25"/>
      <c r="H23" s="25"/>
      <c r="I23" s="25"/>
      <c r="J23" s="25"/>
      <c r="K23" s="8"/>
      <c r="L23" s="10"/>
      <c r="M23" s="8"/>
      <c r="N23" s="8"/>
      <c r="O23" s="8"/>
      <c r="P23" s="8"/>
      <c r="Q23" s="8"/>
      <c r="R23" s="8"/>
      <c r="S23" s="8"/>
      <c r="T23" s="8"/>
      <c r="U23" s="16"/>
      <c r="V23" s="16"/>
      <c r="W23" s="8"/>
      <c r="X23" s="8"/>
      <c r="Y23" s="8"/>
      <c r="Z23" s="8"/>
      <c r="AA23" s="8"/>
      <c r="AB23" s="8"/>
      <c r="AC23" s="8"/>
      <c r="AD23" s="16"/>
      <c r="AE23" s="16"/>
      <c r="AF23" s="3"/>
      <c r="AG23" s="3"/>
      <c r="AH23" s="8"/>
      <c r="AI23" s="8"/>
      <c r="AJ23" s="8"/>
      <c r="AK23" s="3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9"/>
      <c r="AW23" s="9"/>
      <c r="AX23" s="8"/>
      <c r="AY23" s="10"/>
      <c r="AZ23" s="25"/>
      <c r="BA23" s="25"/>
      <c r="BB23" s="10"/>
      <c r="BC23" s="10"/>
      <c r="BD23" s="3"/>
      <c r="BE23" s="3"/>
      <c r="BF23" s="3"/>
      <c r="BG23" s="3"/>
      <c r="BH23" s="3"/>
    </row>
    <row r="24" spans="1:60" s="1" customFormat="1" ht="12.75" x14ac:dyDescent="0.25">
      <c r="A24" s="8"/>
      <c r="B24" s="8"/>
      <c r="C24" s="8"/>
      <c r="D24" s="8"/>
      <c r="E24" s="8"/>
      <c r="F24" s="5" t="str">
        <f t="shared" si="0"/>
        <v xml:space="preserve">  , , PL.: , CH.: </v>
      </c>
      <c r="G24" s="25"/>
      <c r="H24" s="25"/>
      <c r="I24" s="25"/>
      <c r="J24" s="25"/>
      <c r="K24" s="8"/>
      <c r="L24" s="10"/>
      <c r="M24" s="8"/>
      <c r="N24" s="8"/>
      <c r="O24" s="8"/>
      <c r="P24" s="8"/>
      <c r="Q24" s="8"/>
      <c r="R24" s="8"/>
      <c r="S24" s="8"/>
      <c r="T24" s="8"/>
      <c r="U24" s="16"/>
      <c r="V24" s="16"/>
      <c r="W24" s="8"/>
      <c r="X24" s="8"/>
      <c r="Y24" s="8"/>
      <c r="Z24" s="8"/>
      <c r="AA24" s="8"/>
      <c r="AB24" s="8"/>
      <c r="AC24" s="8"/>
      <c r="AD24" s="16"/>
      <c r="AE24" s="16"/>
      <c r="AF24" s="3"/>
      <c r="AG24" s="3"/>
      <c r="AH24" s="8"/>
      <c r="AI24" s="8"/>
      <c r="AJ24" s="8"/>
      <c r="AK24" s="3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9"/>
      <c r="AW24" s="9"/>
      <c r="AX24" s="8"/>
      <c r="AY24" s="10"/>
      <c r="AZ24" s="25"/>
      <c r="BA24" s="25"/>
      <c r="BB24" s="10"/>
      <c r="BC24" s="10"/>
      <c r="BD24" s="3"/>
      <c r="BE24" s="3"/>
      <c r="BF24" s="3"/>
      <c r="BG24" s="3"/>
      <c r="BH24" s="3"/>
    </row>
    <row r="25" spans="1:60" s="1" customFormat="1" ht="12.75" x14ac:dyDescent="0.25">
      <c r="A25" s="8"/>
      <c r="B25" s="8"/>
      <c r="C25" s="8"/>
      <c r="D25" s="8"/>
      <c r="E25" s="8"/>
      <c r="F25" s="5" t="str">
        <f t="shared" si="0"/>
        <v xml:space="preserve">  , , PL.: , CH.: </v>
      </c>
      <c r="G25" s="25"/>
      <c r="H25" s="25"/>
      <c r="I25" s="25"/>
      <c r="J25" s="25"/>
      <c r="K25" s="8"/>
      <c r="L25" s="10"/>
      <c r="M25" s="8"/>
      <c r="N25" s="8"/>
      <c r="O25" s="8"/>
      <c r="P25" s="8"/>
      <c r="Q25" s="8"/>
      <c r="R25" s="8"/>
      <c r="S25" s="8"/>
      <c r="T25" s="8"/>
      <c r="U25" s="16"/>
      <c r="V25" s="16"/>
      <c r="W25" s="8"/>
      <c r="X25" s="8"/>
      <c r="Y25" s="8"/>
      <c r="Z25" s="8"/>
      <c r="AA25" s="8"/>
      <c r="AB25" s="8"/>
      <c r="AC25" s="8"/>
      <c r="AD25" s="16"/>
      <c r="AE25" s="16"/>
      <c r="AF25" s="3"/>
      <c r="AG25" s="3"/>
      <c r="AH25" s="8"/>
      <c r="AI25" s="8"/>
      <c r="AJ25" s="8"/>
      <c r="AK25" s="3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9"/>
      <c r="AW25" s="9"/>
      <c r="AX25" s="8"/>
      <c r="AY25" s="10"/>
      <c r="AZ25" s="25"/>
      <c r="BA25" s="25"/>
      <c r="BB25" s="10"/>
      <c r="BC25" s="10"/>
      <c r="BD25" s="3"/>
      <c r="BE25" s="3"/>
      <c r="BF25" s="3"/>
      <c r="BG25" s="3"/>
      <c r="BH25" s="3"/>
    </row>
    <row r="26" spans="1:60" s="1" customFormat="1" ht="12.75" x14ac:dyDescent="0.25">
      <c r="A26" s="8"/>
      <c r="B26" s="8"/>
      <c r="C26" s="8"/>
      <c r="D26" s="8"/>
      <c r="E26" s="8"/>
      <c r="F26" s="5" t="str">
        <f t="shared" si="0"/>
        <v xml:space="preserve">  , , PL.: , CH.: </v>
      </c>
      <c r="G26" s="25"/>
      <c r="H26" s="25"/>
      <c r="I26" s="25"/>
      <c r="J26" s="25"/>
      <c r="K26" s="8"/>
      <c r="L26" s="10"/>
      <c r="M26" s="8"/>
      <c r="N26" s="8"/>
      <c r="O26" s="8"/>
      <c r="P26" s="8"/>
      <c r="Q26" s="8"/>
      <c r="R26" s="8"/>
      <c r="S26" s="8"/>
      <c r="T26" s="8"/>
      <c r="U26" s="16"/>
      <c r="V26" s="16"/>
      <c r="W26" s="8"/>
      <c r="X26" s="8"/>
      <c r="Y26" s="8"/>
      <c r="Z26" s="8"/>
      <c r="AA26" s="8"/>
      <c r="AB26" s="8"/>
      <c r="AC26" s="8"/>
      <c r="AD26" s="16"/>
      <c r="AE26" s="16"/>
      <c r="AF26" s="3"/>
      <c r="AG26" s="3"/>
      <c r="AH26" s="8"/>
      <c r="AI26" s="8"/>
      <c r="AJ26" s="8"/>
      <c r="AK26" s="3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9"/>
      <c r="AW26" s="9"/>
      <c r="AX26" s="8"/>
      <c r="AY26" s="10"/>
      <c r="AZ26" s="25"/>
      <c r="BA26" s="25"/>
      <c r="BB26" s="10"/>
      <c r="BC26" s="10"/>
      <c r="BD26" s="3"/>
      <c r="BE26" s="3"/>
      <c r="BF26" s="3"/>
      <c r="BG26" s="3"/>
      <c r="BH26" s="3"/>
    </row>
    <row r="27" spans="1:60" s="1" customFormat="1" ht="12.75" x14ac:dyDescent="0.25">
      <c r="A27" s="8"/>
      <c r="B27" s="8"/>
      <c r="C27" s="8"/>
      <c r="D27" s="8"/>
      <c r="E27" s="8"/>
      <c r="F27" s="5" t="str">
        <f t="shared" si="0"/>
        <v xml:space="preserve">  , , PL.: , CH.: </v>
      </c>
      <c r="G27" s="25"/>
      <c r="H27" s="25"/>
      <c r="I27" s="25"/>
      <c r="J27" s="25"/>
      <c r="K27" s="8"/>
      <c r="L27" s="10"/>
      <c r="M27" s="8"/>
      <c r="N27" s="8"/>
      <c r="O27" s="8"/>
      <c r="P27" s="8"/>
      <c r="Q27" s="8"/>
      <c r="R27" s="8"/>
      <c r="S27" s="8"/>
      <c r="T27" s="8"/>
      <c r="U27" s="16"/>
      <c r="V27" s="16"/>
      <c r="W27" s="8"/>
      <c r="X27" s="8"/>
      <c r="Y27" s="8"/>
      <c r="Z27" s="8"/>
      <c r="AA27" s="8"/>
      <c r="AB27" s="8"/>
      <c r="AC27" s="8"/>
      <c r="AD27" s="16"/>
      <c r="AE27" s="16"/>
      <c r="AF27" s="3"/>
      <c r="AG27" s="3"/>
      <c r="AH27" s="8"/>
      <c r="AI27" s="8"/>
      <c r="AJ27" s="8"/>
      <c r="AK27" s="3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9"/>
      <c r="AW27" s="9"/>
      <c r="AX27" s="8"/>
      <c r="AY27" s="10"/>
      <c r="AZ27" s="25"/>
      <c r="BA27" s="25"/>
      <c r="BB27" s="10"/>
      <c r="BC27" s="10"/>
      <c r="BD27" s="3"/>
      <c r="BE27" s="3"/>
      <c r="BF27" s="3"/>
      <c r="BG27" s="3"/>
      <c r="BH27" s="3"/>
    </row>
    <row r="28" spans="1:60" s="1" customFormat="1" ht="12.75" x14ac:dyDescent="0.25">
      <c r="A28" s="8"/>
      <c r="B28" s="8"/>
      <c r="C28" s="8"/>
      <c r="D28" s="8"/>
      <c r="E28" s="8"/>
      <c r="F28" s="5" t="str">
        <f t="shared" si="0"/>
        <v xml:space="preserve">  , , PL.: , CH.: </v>
      </c>
      <c r="G28" s="25"/>
      <c r="H28" s="25"/>
      <c r="I28" s="25"/>
      <c r="J28" s="25"/>
      <c r="K28" s="8"/>
      <c r="L28" s="10"/>
      <c r="M28" s="8"/>
      <c r="N28" s="8"/>
      <c r="O28" s="8"/>
      <c r="P28" s="8"/>
      <c r="Q28" s="8"/>
      <c r="R28" s="8"/>
      <c r="S28" s="8"/>
      <c r="T28" s="8"/>
      <c r="U28" s="16"/>
      <c r="V28" s="16"/>
      <c r="W28" s="8"/>
      <c r="X28" s="8"/>
      <c r="Y28" s="8"/>
      <c r="Z28" s="8"/>
      <c r="AA28" s="8"/>
      <c r="AB28" s="8"/>
      <c r="AC28" s="8"/>
      <c r="AD28" s="16"/>
      <c r="AE28" s="16"/>
      <c r="AF28" s="3"/>
      <c r="AG28" s="3"/>
      <c r="AH28" s="8"/>
      <c r="AI28" s="8"/>
      <c r="AJ28" s="8"/>
      <c r="AK28" s="3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9"/>
      <c r="AW28" s="9"/>
      <c r="AX28" s="8"/>
      <c r="AY28" s="10"/>
      <c r="AZ28" s="25"/>
      <c r="BA28" s="25"/>
      <c r="BB28" s="10"/>
      <c r="BC28" s="10"/>
      <c r="BD28" s="3"/>
      <c r="BE28" s="3"/>
      <c r="BF28" s="3"/>
      <c r="BG28" s="3"/>
      <c r="BH28" s="3"/>
    </row>
    <row r="29" spans="1:60" s="1" customFormat="1" ht="12.75" x14ac:dyDescent="0.25">
      <c r="A29" s="8"/>
      <c r="B29" s="8"/>
      <c r="C29" s="8"/>
      <c r="D29" s="8"/>
      <c r="E29" s="8"/>
      <c r="F29" s="5" t="str">
        <f t="shared" si="0"/>
        <v xml:space="preserve">  , , PL.: , CH.: </v>
      </c>
      <c r="G29" s="25"/>
      <c r="H29" s="25"/>
      <c r="I29" s="25"/>
      <c r="J29" s="25"/>
      <c r="K29" s="8"/>
      <c r="L29" s="10"/>
      <c r="M29" s="8"/>
      <c r="N29" s="8"/>
      <c r="O29" s="8"/>
      <c r="P29" s="8"/>
      <c r="Q29" s="8"/>
      <c r="R29" s="8"/>
      <c r="S29" s="8"/>
      <c r="T29" s="8"/>
      <c r="U29" s="16"/>
      <c r="V29" s="16"/>
      <c r="W29" s="8"/>
      <c r="X29" s="8"/>
      <c r="Y29" s="8"/>
      <c r="Z29" s="8"/>
      <c r="AA29" s="8"/>
      <c r="AB29" s="8"/>
      <c r="AC29" s="8"/>
      <c r="AD29" s="16"/>
      <c r="AE29" s="16"/>
      <c r="AF29" s="3"/>
      <c r="AG29" s="3"/>
      <c r="AH29" s="8"/>
      <c r="AI29" s="8"/>
      <c r="AJ29" s="8"/>
      <c r="AK29" s="3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9"/>
      <c r="AW29" s="9"/>
      <c r="AX29" s="8"/>
      <c r="AY29" s="10"/>
      <c r="AZ29" s="25"/>
      <c r="BA29" s="25"/>
      <c r="BB29" s="10"/>
      <c r="BC29" s="10"/>
      <c r="BD29" s="3"/>
      <c r="BE29" s="3"/>
      <c r="BF29" s="3"/>
      <c r="BG29" s="3"/>
      <c r="BH29" s="3"/>
    </row>
    <row r="30" spans="1:60" s="1" customFormat="1" ht="12.75" x14ac:dyDescent="0.25">
      <c r="A30" s="8"/>
      <c r="B30" s="8"/>
      <c r="C30" s="8"/>
      <c r="D30" s="8"/>
      <c r="E30" s="8"/>
      <c r="F30" s="5" t="str">
        <f t="shared" si="0"/>
        <v xml:space="preserve">  , , PL.: , CH.: </v>
      </c>
      <c r="G30" s="25"/>
      <c r="H30" s="25"/>
      <c r="I30" s="25"/>
      <c r="J30" s="25"/>
      <c r="K30" s="8"/>
      <c r="L30" s="10"/>
      <c r="M30" s="8"/>
      <c r="N30" s="8"/>
      <c r="O30" s="8"/>
      <c r="P30" s="8"/>
      <c r="Q30" s="8"/>
      <c r="R30" s="8"/>
      <c r="S30" s="8"/>
      <c r="T30" s="8"/>
      <c r="U30" s="16"/>
      <c r="V30" s="16"/>
      <c r="W30" s="8"/>
      <c r="X30" s="8"/>
      <c r="Y30" s="8"/>
      <c r="Z30" s="8"/>
      <c r="AA30" s="8"/>
      <c r="AB30" s="8"/>
      <c r="AC30" s="8"/>
      <c r="AD30" s="16"/>
      <c r="AE30" s="16"/>
      <c r="AF30" s="3"/>
      <c r="AG30" s="3"/>
      <c r="AH30" s="8"/>
      <c r="AI30" s="8"/>
      <c r="AJ30" s="8"/>
      <c r="AK30" s="3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9"/>
      <c r="AW30" s="9"/>
      <c r="AX30" s="8"/>
      <c r="AY30" s="10"/>
      <c r="AZ30" s="25"/>
      <c r="BA30" s="25"/>
      <c r="BB30" s="10"/>
      <c r="BC30" s="10"/>
      <c r="BD30" s="3"/>
      <c r="BE30" s="3"/>
      <c r="BF30" s="3"/>
      <c r="BG30" s="3"/>
      <c r="BH30" s="3"/>
    </row>
    <row r="31" spans="1:60" s="1" customFormat="1" ht="12.75" x14ac:dyDescent="0.25">
      <c r="A31" s="8"/>
      <c r="B31" s="8"/>
      <c r="C31" s="8"/>
      <c r="D31" s="8"/>
      <c r="E31" s="8"/>
      <c r="F31" s="5" t="str">
        <f t="shared" si="0"/>
        <v xml:space="preserve">  , , PL.: , CH.: </v>
      </c>
      <c r="G31" s="25"/>
      <c r="H31" s="25"/>
      <c r="I31" s="25"/>
      <c r="J31" s="25"/>
      <c r="K31" s="8"/>
      <c r="L31" s="10"/>
      <c r="M31" s="8"/>
      <c r="N31" s="8"/>
      <c r="O31" s="8"/>
      <c r="P31" s="8"/>
      <c r="Q31" s="8"/>
      <c r="R31" s="8"/>
      <c r="S31" s="8"/>
      <c r="T31" s="8"/>
      <c r="U31" s="16"/>
      <c r="V31" s="16"/>
      <c r="W31" s="8"/>
      <c r="X31" s="8"/>
      <c r="Y31" s="8"/>
      <c r="Z31" s="8"/>
      <c r="AA31" s="8"/>
      <c r="AB31" s="8"/>
      <c r="AC31" s="8"/>
      <c r="AD31" s="16"/>
      <c r="AE31" s="16"/>
      <c r="AF31" s="3"/>
      <c r="AG31" s="3"/>
      <c r="AH31" s="8"/>
      <c r="AI31" s="8"/>
      <c r="AJ31" s="8"/>
      <c r="AK31" s="3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9"/>
      <c r="AW31" s="9"/>
      <c r="AX31" s="8"/>
      <c r="AY31" s="10"/>
      <c r="AZ31" s="25"/>
      <c r="BA31" s="25"/>
      <c r="BB31" s="10"/>
      <c r="BC31" s="10"/>
      <c r="BD31" s="3"/>
      <c r="BE31" s="3"/>
      <c r="BF31" s="3"/>
      <c r="BG31" s="3"/>
      <c r="BH31" s="3"/>
    </row>
    <row r="32" spans="1:60" s="1" customFormat="1" ht="12.75" x14ac:dyDescent="0.25">
      <c r="A32" s="8"/>
      <c r="B32" s="8"/>
      <c r="C32" s="8"/>
      <c r="D32" s="8"/>
      <c r="E32" s="8"/>
      <c r="F32" s="5" t="str">
        <f t="shared" si="0"/>
        <v xml:space="preserve">  , , PL.: , CH.: </v>
      </c>
      <c r="G32" s="25"/>
      <c r="H32" s="25"/>
      <c r="I32" s="25"/>
      <c r="J32" s="25"/>
      <c r="K32" s="8"/>
      <c r="L32" s="10"/>
      <c r="M32" s="8"/>
      <c r="N32" s="8"/>
      <c r="O32" s="8"/>
      <c r="P32" s="8"/>
      <c r="Q32" s="8"/>
      <c r="R32" s="8"/>
      <c r="S32" s="8"/>
      <c r="T32" s="8"/>
      <c r="U32" s="16"/>
      <c r="V32" s="16"/>
      <c r="W32" s="8"/>
      <c r="X32" s="8"/>
      <c r="Y32" s="8"/>
      <c r="Z32" s="8"/>
      <c r="AA32" s="8"/>
      <c r="AB32" s="8"/>
      <c r="AC32" s="8"/>
      <c r="AD32" s="16"/>
      <c r="AE32" s="16"/>
      <c r="AF32" s="3"/>
      <c r="AG32" s="3"/>
      <c r="AH32" s="8"/>
      <c r="AI32" s="8"/>
      <c r="AJ32" s="8"/>
      <c r="AK32" s="3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9"/>
      <c r="AW32" s="9"/>
      <c r="AX32" s="8"/>
      <c r="AY32" s="10"/>
      <c r="AZ32" s="25"/>
      <c r="BA32" s="25"/>
      <c r="BB32" s="10"/>
      <c r="BC32" s="10"/>
      <c r="BD32" s="3"/>
      <c r="BE32" s="3"/>
      <c r="BF32" s="3"/>
      <c r="BG32" s="3"/>
      <c r="BH32" s="3"/>
    </row>
    <row r="33" spans="1:60" s="1" customFormat="1" ht="12.75" x14ac:dyDescent="0.25">
      <c r="A33" s="8"/>
      <c r="B33" s="8"/>
      <c r="C33" s="8"/>
      <c r="D33" s="8"/>
      <c r="E33" s="8"/>
      <c r="F33" s="5" t="str">
        <f t="shared" si="0"/>
        <v xml:space="preserve">  , , PL.: , CH.: </v>
      </c>
      <c r="G33" s="25"/>
      <c r="H33" s="25"/>
      <c r="I33" s="25"/>
      <c r="J33" s="25"/>
      <c r="K33" s="8"/>
      <c r="L33" s="10"/>
      <c r="M33" s="8"/>
      <c r="N33" s="8"/>
      <c r="O33" s="8"/>
      <c r="P33" s="8"/>
      <c r="Q33" s="8"/>
      <c r="R33" s="8"/>
      <c r="S33" s="8"/>
      <c r="T33" s="8"/>
      <c r="U33" s="16"/>
      <c r="V33" s="16"/>
      <c r="W33" s="8"/>
      <c r="X33" s="8"/>
      <c r="Y33" s="8"/>
      <c r="Z33" s="8"/>
      <c r="AA33" s="8"/>
      <c r="AB33" s="8"/>
      <c r="AC33" s="8"/>
      <c r="AD33" s="16"/>
      <c r="AE33" s="16"/>
      <c r="AF33" s="3"/>
      <c r="AG33" s="3"/>
      <c r="AH33" s="8"/>
      <c r="AI33" s="8"/>
      <c r="AJ33" s="8"/>
      <c r="AK33" s="3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9"/>
      <c r="AW33" s="9"/>
      <c r="AX33" s="8"/>
      <c r="AY33" s="10"/>
      <c r="AZ33" s="25"/>
      <c r="BA33" s="25"/>
      <c r="BB33" s="10"/>
      <c r="BC33" s="10"/>
      <c r="BD33" s="3"/>
      <c r="BE33" s="3"/>
      <c r="BF33" s="3"/>
      <c r="BG33" s="3"/>
      <c r="BH33" s="3"/>
    </row>
    <row r="34" spans="1:60" s="1" customFormat="1" ht="12.75" x14ac:dyDescent="0.25">
      <c r="A34" s="8"/>
      <c r="B34" s="8"/>
      <c r="C34" s="8"/>
      <c r="D34" s="8"/>
      <c r="E34" s="8"/>
      <c r="F34" s="5" t="str">
        <f t="shared" si="0"/>
        <v xml:space="preserve">  , , PL.: , CH.: </v>
      </c>
      <c r="G34" s="25"/>
      <c r="H34" s="25"/>
      <c r="I34" s="25"/>
      <c r="J34" s="25"/>
      <c r="K34" s="8"/>
      <c r="L34" s="10"/>
      <c r="M34" s="8"/>
      <c r="N34" s="8"/>
      <c r="O34" s="8"/>
      <c r="P34" s="8"/>
      <c r="Q34" s="8"/>
      <c r="R34" s="8"/>
      <c r="S34" s="8"/>
      <c r="T34" s="8"/>
      <c r="U34" s="16"/>
      <c r="V34" s="16"/>
      <c r="W34" s="8"/>
      <c r="X34" s="8"/>
      <c r="Y34" s="8"/>
      <c r="Z34" s="8"/>
      <c r="AA34" s="8"/>
      <c r="AB34" s="8"/>
      <c r="AC34" s="8"/>
      <c r="AD34" s="16"/>
      <c r="AE34" s="16"/>
      <c r="AF34" s="3"/>
      <c r="AG34" s="3"/>
      <c r="AH34" s="8"/>
      <c r="AI34" s="8"/>
      <c r="AJ34" s="8"/>
      <c r="AK34" s="3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9"/>
      <c r="AW34" s="9"/>
      <c r="AX34" s="8"/>
      <c r="AY34" s="10"/>
      <c r="AZ34" s="25"/>
      <c r="BA34" s="25"/>
      <c r="BB34" s="10"/>
      <c r="BC34" s="10"/>
      <c r="BD34" s="3"/>
      <c r="BE34" s="3"/>
      <c r="BF34" s="3"/>
      <c r="BG34" s="3"/>
      <c r="BH34" s="3"/>
    </row>
    <row r="35" spans="1:60" s="1" customFormat="1" ht="12.75" x14ac:dyDescent="0.25">
      <c r="A35" s="8"/>
      <c r="B35" s="8"/>
      <c r="C35" s="8"/>
      <c r="D35" s="8"/>
      <c r="E35" s="8"/>
      <c r="F35" s="5" t="str">
        <f t="shared" ref="F35:F66" si="1">AC35&amp;" "&amp;Q35&amp;" "&amp; R35&amp;", "&amp;S35&amp;", PL.: "&amp;T35&amp;", CH.: "&amp;TRIM(U35)
&amp;IF(E35="",""," (Ref.: "&amp;E35&amp;")")</f>
        <v xml:space="preserve">  , , PL.: , CH.: </v>
      </c>
      <c r="G35" s="25"/>
      <c r="H35" s="25"/>
      <c r="I35" s="25"/>
      <c r="J35" s="25"/>
      <c r="K35" s="8"/>
      <c r="L35" s="10"/>
      <c r="M35" s="8"/>
      <c r="N35" s="8"/>
      <c r="O35" s="8"/>
      <c r="P35" s="8"/>
      <c r="Q35" s="8"/>
      <c r="R35" s="8"/>
      <c r="S35" s="8"/>
      <c r="T35" s="8"/>
      <c r="U35" s="16"/>
      <c r="V35" s="16"/>
      <c r="W35" s="8"/>
      <c r="X35" s="8"/>
      <c r="Y35" s="8"/>
      <c r="Z35" s="8"/>
      <c r="AA35" s="8"/>
      <c r="AB35" s="8"/>
      <c r="AC35" s="8"/>
      <c r="AD35" s="16"/>
      <c r="AE35" s="16"/>
      <c r="AF35" s="3"/>
      <c r="AG35" s="3"/>
      <c r="AH35" s="8"/>
      <c r="AI35" s="8"/>
      <c r="AJ35" s="8"/>
      <c r="AK35" s="3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9"/>
      <c r="AW35" s="9"/>
      <c r="AX35" s="8"/>
      <c r="AY35" s="10"/>
      <c r="AZ35" s="25"/>
      <c r="BA35" s="25"/>
      <c r="BB35" s="10"/>
      <c r="BC35" s="10"/>
      <c r="BD35" s="3"/>
      <c r="BE35" s="3"/>
      <c r="BF35" s="3"/>
      <c r="BG35" s="3"/>
      <c r="BH35" s="3"/>
    </row>
    <row r="36" spans="1:60" s="1" customFormat="1" ht="12.75" x14ac:dyDescent="0.25">
      <c r="A36" s="8"/>
      <c r="B36" s="8"/>
      <c r="C36" s="8"/>
      <c r="D36" s="8"/>
      <c r="E36" s="8"/>
      <c r="F36" s="5" t="str">
        <f t="shared" si="1"/>
        <v xml:space="preserve">  , , PL.: , CH.: </v>
      </c>
      <c r="G36" s="25"/>
      <c r="H36" s="25"/>
      <c r="I36" s="25"/>
      <c r="J36" s="25"/>
      <c r="K36" s="8"/>
      <c r="L36" s="10"/>
      <c r="M36" s="8"/>
      <c r="N36" s="8"/>
      <c r="O36" s="8"/>
      <c r="P36" s="8"/>
      <c r="Q36" s="8"/>
      <c r="R36" s="8"/>
      <c r="S36" s="8"/>
      <c r="T36" s="8"/>
      <c r="U36" s="16"/>
      <c r="V36" s="16"/>
      <c r="W36" s="8"/>
      <c r="X36" s="8"/>
      <c r="Y36" s="8"/>
      <c r="Z36" s="8"/>
      <c r="AA36" s="8"/>
      <c r="AB36" s="8"/>
      <c r="AC36" s="8"/>
      <c r="AD36" s="16"/>
      <c r="AE36" s="16"/>
      <c r="AF36" s="3"/>
      <c r="AG36" s="3"/>
      <c r="AH36" s="8"/>
      <c r="AI36" s="8"/>
      <c r="AJ36" s="8"/>
      <c r="AK36" s="3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9"/>
      <c r="AW36" s="9"/>
      <c r="AX36" s="8"/>
      <c r="AY36" s="10"/>
      <c r="AZ36" s="25"/>
      <c r="BA36" s="25"/>
      <c r="BB36" s="10"/>
      <c r="BC36" s="10"/>
      <c r="BD36" s="3"/>
      <c r="BE36" s="3"/>
      <c r="BF36" s="3"/>
      <c r="BG36" s="3"/>
      <c r="BH36" s="3"/>
    </row>
    <row r="37" spans="1:60" s="1" customFormat="1" ht="12.75" x14ac:dyDescent="0.25">
      <c r="A37" s="8"/>
      <c r="B37" s="8"/>
      <c r="C37" s="8"/>
      <c r="D37" s="8"/>
      <c r="E37" s="8"/>
      <c r="F37" s="5" t="str">
        <f t="shared" si="1"/>
        <v xml:space="preserve">  , , PL.: , CH.: </v>
      </c>
      <c r="G37" s="25"/>
      <c r="H37" s="25"/>
      <c r="I37" s="25"/>
      <c r="J37" s="25"/>
      <c r="K37" s="8"/>
      <c r="L37" s="10"/>
      <c r="M37" s="8"/>
      <c r="N37" s="8"/>
      <c r="O37" s="8"/>
      <c r="P37" s="8"/>
      <c r="Q37" s="8"/>
      <c r="R37" s="8"/>
      <c r="S37" s="8"/>
      <c r="T37" s="8"/>
      <c r="U37" s="16"/>
      <c r="V37" s="16"/>
      <c r="W37" s="8"/>
      <c r="X37" s="8"/>
      <c r="Y37" s="8"/>
      <c r="Z37" s="8"/>
      <c r="AA37" s="8"/>
      <c r="AB37" s="8"/>
      <c r="AC37" s="8"/>
      <c r="AD37" s="16"/>
      <c r="AE37" s="16"/>
      <c r="AF37" s="3"/>
      <c r="AG37" s="3"/>
      <c r="AH37" s="8"/>
      <c r="AI37" s="8"/>
      <c r="AJ37" s="8"/>
      <c r="AK37" s="3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9"/>
      <c r="AW37" s="9"/>
      <c r="AX37" s="8"/>
      <c r="AY37" s="10"/>
      <c r="AZ37" s="25"/>
      <c r="BA37" s="25"/>
      <c r="BB37" s="10"/>
      <c r="BC37" s="10"/>
      <c r="BD37" s="3"/>
      <c r="BE37" s="3"/>
      <c r="BF37" s="3"/>
      <c r="BG37" s="3"/>
      <c r="BH37" s="3"/>
    </row>
    <row r="38" spans="1:60" s="1" customFormat="1" ht="12.75" x14ac:dyDescent="0.25">
      <c r="A38" s="8"/>
      <c r="B38" s="8"/>
      <c r="C38" s="8"/>
      <c r="D38" s="8"/>
      <c r="E38" s="8"/>
      <c r="F38" s="5" t="str">
        <f t="shared" si="1"/>
        <v xml:space="preserve">  , , PL.: , CH.: </v>
      </c>
      <c r="G38" s="25"/>
      <c r="H38" s="25"/>
      <c r="I38" s="25"/>
      <c r="J38" s="25"/>
      <c r="K38" s="8"/>
      <c r="L38" s="10"/>
      <c r="M38" s="8"/>
      <c r="N38" s="8"/>
      <c r="O38" s="8"/>
      <c r="P38" s="8"/>
      <c r="Q38" s="8"/>
      <c r="R38" s="8"/>
      <c r="S38" s="8"/>
      <c r="T38" s="8"/>
      <c r="U38" s="16"/>
      <c r="V38" s="16"/>
      <c r="W38" s="8"/>
      <c r="X38" s="8"/>
      <c r="Y38" s="8"/>
      <c r="Z38" s="8"/>
      <c r="AA38" s="8"/>
      <c r="AB38" s="8"/>
      <c r="AC38" s="8"/>
      <c r="AD38" s="16"/>
      <c r="AE38" s="16"/>
      <c r="AF38" s="3"/>
      <c r="AG38" s="3"/>
      <c r="AH38" s="8"/>
      <c r="AI38" s="8"/>
      <c r="AJ38" s="8"/>
      <c r="AK38" s="3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9"/>
      <c r="AW38" s="9"/>
      <c r="AX38" s="8"/>
      <c r="AY38" s="10"/>
      <c r="AZ38" s="25"/>
      <c r="BA38" s="25"/>
      <c r="BB38" s="10"/>
      <c r="BC38" s="10"/>
      <c r="BD38" s="3"/>
      <c r="BE38" s="3"/>
      <c r="BF38" s="3"/>
      <c r="BG38" s="3"/>
      <c r="BH38" s="3"/>
    </row>
    <row r="39" spans="1:60" s="1" customFormat="1" ht="12.75" x14ac:dyDescent="0.25">
      <c r="A39" s="8"/>
      <c r="B39" s="8"/>
      <c r="C39" s="8"/>
      <c r="D39" s="8"/>
      <c r="E39" s="8"/>
      <c r="F39" s="5" t="str">
        <f t="shared" si="1"/>
        <v xml:space="preserve">  , , PL.: , CH.: </v>
      </c>
      <c r="G39" s="25"/>
      <c r="H39" s="25"/>
      <c r="I39" s="25"/>
      <c r="J39" s="25"/>
      <c r="K39" s="8"/>
      <c r="L39" s="10"/>
      <c r="M39" s="8"/>
      <c r="N39" s="8"/>
      <c r="O39" s="8"/>
      <c r="P39" s="8"/>
      <c r="Q39" s="8"/>
      <c r="R39" s="8"/>
      <c r="S39" s="8"/>
      <c r="T39" s="8"/>
      <c r="U39" s="16"/>
      <c r="V39" s="16"/>
      <c r="W39" s="8"/>
      <c r="X39" s="8"/>
      <c r="Y39" s="8"/>
      <c r="Z39" s="8"/>
      <c r="AA39" s="8"/>
      <c r="AB39" s="8"/>
      <c r="AC39" s="8"/>
      <c r="AD39" s="16"/>
      <c r="AE39" s="16"/>
      <c r="AF39" s="3"/>
      <c r="AG39" s="3"/>
      <c r="AH39" s="8"/>
      <c r="AI39" s="8"/>
      <c r="AJ39" s="8"/>
      <c r="AK39" s="3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9"/>
      <c r="AW39" s="9"/>
      <c r="AX39" s="8"/>
      <c r="AY39" s="10"/>
      <c r="AZ39" s="25"/>
      <c r="BA39" s="25"/>
      <c r="BB39" s="10"/>
      <c r="BC39" s="10"/>
      <c r="BD39" s="3"/>
      <c r="BE39" s="3"/>
      <c r="BF39" s="3"/>
      <c r="BG39" s="3"/>
      <c r="BH39" s="3"/>
    </row>
    <row r="40" spans="1:60" s="1" customFormat="1" ht="12.75" x14ac:dyDescent="0.25">
      <c r="A40" s="8"/>
      <c r="B40" s="8"/>
      <c r="C40" s="8"/>
      <c r="D40" s="8"/>
      <c r="E40" s="8"/>
      <c r="F40" s="5" t="str">
        <f t="shared" si="1"/>
        <v xml:space="preserve">  , , PL.: , CH.: </v>
      </c>
      <c r="G40" s="25"/>
      <c r="H40" s="25"/>
      <c r="I40" s="25"/>
      <c r="J40" s="25"/>
      <c r="K40" s="8"/>
      <c r="L40" s="10"/>
      <c r="M40" s="8"/>
      <c r="N40" s="8"/>
      <c r="O40" s="8"/>
      <c r="P40" s="8"/>
      <c r="Q40" s="8"/>
      <c r="R40" s="8"/>
      <c r="S40" s="8"/>
      <c r="T40" s="8"/>
      <c r="U40" s="16"/>
      <c r="V40" s="16"/>
      <c r="W40" s="8"/>
      <c r="X40" s="8"/>
      <c r="Y40" s="8"/>
      <c r="Z40" s="8"/>
      <c r="AA40" s="8"/>
      <c r="AB40" s="8"/>
      <c r="AC40" s="8"/>
      <c r="AD40" s="16"/>
      <c r="AE40" s="16"/>
      <c r="AF40" s="3"/>
      <c r="AG40" s="3"/>
      <c r="AH40" s="8"/>
      <c r="AI40" s="8"/>
      <c r="AJ40" s="8"/>
      <c r="AK40" s="3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9"/>
      <c r="AW40" s="9"/>
      <c r="AX40" s="8"/>
      <c r="AY40" s="10"/>
      <c r="AZ40" s="25"/>
      <c r="BA40" s="25"/>
      <c r="BB40" s="10"/>
      <c r="BC40" s="10"/>
      <c r="BD40" s="3"/>
      <c r="BE40" s="3"/>
      <c r="BF40" s="3"/>
      <c r="BG40" s="3"/>
      <c r="BH40" s="3"/>
    </row>
    <row r="41" spans="1:60" s="1" customFormat="1" ht="12.75" x14ac:dyDescent="0.25">
      <c r="A41" s="8"/>
      <c r="B41" s="8"/>
      <c r="C41" s="8"/>
      <c r="D41" s="8"/>
      <c r="E41" s="8"/>
      <c r="F41" s="5" t="str">
        <f t="shared" si="1"/>
        <v xml:space="preserve">  , , PL.: , CH.: </v>
      </c>
      <c r="G41" s="25"/>
      <c r="H41" s="25"/>
      <c r="I41" s="25"/>
      <c r="J41" s="25"/>
      <c r="K41" s="8"/>
      <c r="L41" s="10"/>
      <c r="M41" s="8"/>
      <c r="N41" s="8"/>
      <c r="O41" s="8"/>
      <c r="P41" s="8"/>
      <c r="Q41" s="8"/>
      <c r="R41" s="8"/>
      <c r="S41" s="8"/>
      <c r="T41" s="8"/>
      <c r="U41" s="16"/>
      <c r="V41" s="16"/>
      <c r="W41" s="8"/>
      <c r="X41" s="8"/>
      <c r="Y41" s="8"/>
      <c r="Z41" s="8"/>
      <c r="AA41" s="8"/>
      <c r="AB41" s="8"/>
      <c r="AC41" s="8"/>
      <c r="AD41" s="16"/>
      <c r="AE41" s="16"/>
      <c r="AF41" s="3"/>
      <c r="AG41" s="3"/>
      <c r="AH41" s="8"/>
      <c r="AI41" s="8"/>
      <c r="AJ41" s="8"/>
      <c r="AK41" s="3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9"/>
      <c r="AW41" s="9"/>
      <c r="AX41" s="8"/>
      <c r="AY41" s="10"/>
      <c r="AZ41" s="25"/>
      <c r="BA41" s="25"/>
      <c r="BB41" s="10"/>
      <c r="BC41" s="10"/>
      <c r="BD41" s="3"/>
      <c r="BE41" s="3"/>
      <c r="BF41" s="3"/>
      <c r="BG41" s="3"/>
      <c r="BH41" s="3"/>
    </row>
    <row r="42" spans="1:60" s="1" customFormat="1" ht="12.75" x14ac:dyDescent="0.25">
      <c r="A42" s="8"/>
      <c r="B42" s="8"/>
      <c r="C42" s="8"/>
      <c r="D42" s="8"/>
      <c r="E42" s="8"/>
      <c r="F42" s="5" t="str">
        <f t="shared" si="1"/>
        <v xml:space="preserve">  , , PL.: , CH.: </v>
      </c>
      <c r="G42" s="25"/>
      <c r="H42" s="25"/>
      <c r="I42" s="25"/>
      <c r="J42" s="25"/>
      <c r="K42" s="8"/>
      <c r="L42" s="10"/>
      <c r="M42" s="8"/>
      <c r="N42" s="8"/>
      <c r="O42" s="8"/>
      <c r="P42" s="8"/>
      <c r="Q42" s="8"/>
      <c r="R42" s="8"/>
      <c r="S42" s="8"/>
      <c r="T42" s="8"/>
      <c r="U42" s="16"/>
      <c r="V42" s="16"/>
      <c r="W42" s="8"/>
      <c r="X42" s="8"/>
      <c r="Y42" s="8"/>
      <c r="Z42" s="8"/>
      <c r="AA42" s="8"/>
      <c r="AB42" s="8"/>
      <c r="AC42" s="8"/>
      <c r="AD42" s="16"/>
      <c r="AE42" s="16"/>
      <c r="AF42" s="3"/>
      <c r="AG42" s="3"/>
      <c r="AH42" s="8"/>
      <c r="AI42" s="8"/>
      <c r="AJ42" s="8"/>
      <c r="AK42" s="3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9"/>
      <c r="AW42" s="9"/>
      <c r="AX42" s="8"/>
      <c r="AY42" s="10"/>
      <c r="AZ42" s="25"/>
      <c r="BA42" s="25"/>
      <c r="BB42" s="10"/>
      <c r="BC42" s="10"/>
      <c r="BD42" s="3"/>
      <c r="BE42" s="3"/>
      <c r="BF42" s="3"/>
      <c r="BG42" s="3"/>
      <c r="BH42" s="3"/>
    </row>
    <row r="43" spans="1:60" s="1" customFormat="1" ht="12.75" x14ac:dyDescent="0.25">
      <c r="A43" s="8"/>
      <c r="B43" s="8"/>
      <c r="C43" s="8"/>
      <c r="D43" s="8"/>
      <c r="E43" s="8"/>
      <c r="F43" s="5" t="str">
        <f t="shared" si="1"/>
        <v xml:space="preserve">  , , PL.: , CH.: </v>
      </c>
      <c r="G43" s="25"/>
      <c r="H43" s="25"/>
      <c r="I43" s="25"/>
      <c r="J43" s="25"/>
      <c r="K43" s="8"/>
      <c r="L43" s="10"/>
      <c r="M43" s="8"/>
      <c r="N43" s="8"/>
      <c r="O43" s="8"/>
      <c r="P43" s="8"/>
      <c r="Q43" s="8"/>
      <c r="R43" s="8"/>
      <c r="S43" s="8"/>
      <c r="T43" s="8"/>
      <c r="U43" s="16"/>
      <c r="V43" s="16"/>
      <c r="W43" s="8"/>
      <c r="X43" s="8"/>
      <c r="Y43" s="8"/>
      <c r="Z43" s="8"/>
      <c r="AA43" s="8"/>
      <c r="AB43" s="8"/>
      <c r="AC43" s="8"/>
      <c r="AD43" s="16"/>
      <c r="AE43" s="16"/>
      <c r="AF43" s="3"/>
      <c r="AG43" s="3"/>
      <c r="AH43" s="8"/>
      <c r="AI43" s="8"/>
      <c r="AJ43" s="8"/>
      <c r="AK43" s="3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9"/>
      <c r="AW43" s="9"/>
      <c r="AX43" s="8"/>
      <c r="AY43" s="10"/>
      <c r="AZ43" s="25"/>
      <c r="BA43" s="25"/>
      <c r="BB43" s="10"/>
      <c r="BC43" s="10"/>
      <c r="BD43" s="3"/>
      <c r="BE43" s="3"/>
      <c r="BF43" s="3"/>
      <c r="BG43" s="3"/>
      <c r="BH43" s="3"/>
    </row>
    <row r="44" spans="1:60" s="1" customFormat="1" ht="12.75" x14ac:dyDescent="0.25">
      <c r="A44" s="8"/>
      <c r="B44" s="8"/>
      <c r="C44" s="8"/>
      <c r="D44" s="8"/>
      <c r="E44" s="8"/>
      <c r="F44" s="5" t="str">
        <f t="shared" si="1"/>
        <v xml:space="preserve">  , , PL.: , CH.: </v>
      </c>
      <c r="G44" s="25"/>
      <c r="H44" s="25"/>
      <c r="I44" s="25"/>
      <c r="J44" s="25"/>
      <c r="K44" s="8"/>
      <c r="L44" s="10"/>
      <c r="M44" s="8"/>
      <c r="N44" s="8"/>
      <c r="O44" s="8"/>
      <c r="P44" s="8"/>
      <c r="Q44" s="8"/>
      <c r="R44" s="8"/>
      <c r="S44" s="8"/>
      <c r="T44" s="8"/>
      <c r="U44" s="16"/>
      <c r="V44" s="16"/>
      <c r="W44" s="8"/>
      <c r="X44" s="8"/>
      <c r="Y44" s="8"/>
      <c r="Z44" s="8"/>
      <c r="AA44" s="8"/>
      <c r="AB44" s="8"/>
      <c r="AC44" s="8"/>
      <c r="AD44" s="16"/>
      <c r="AE44" s="16"/>
      <c r="AF44" s="3"/>
      <c r="AG44" s="3"/>
      <c r="AH44" s="8"/>
      <c r="AI44" s="8"/>
      <c r="AJ44" s="8"/>
      <c r="AK44" s="3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9"/>
      <c r="AW44" s="9"/>
      <c r="AX44" s="8"/>
      <c r="AY44" s="10"/>
      <c r="AZ44" s="25"/>
      <c r="BA44" s="25"/>
      <c r="BB44" s="10"/>
      <c r="BC44" s="10"/>
      <c r="BD44" s="3"/>
      <c r="BE44" s="3"/>
      <c r="BF44" s="3"/>
      <c r="BG44" s="3"/>
      <c r="BH44" s="3"/>
    </row>
    <row r="45" spans="1:60" s="1" customFormat="1" ht="12.75" x14ac:dyDescent="0.25">
      <c r="A45" s="8"/>
      <c r="B45" s="8"/>
      <c r="C45" s="8"/>
      <c r="D45" s="8"/>
      <c r="E45" s="8"/>
      <c r="F45" s="5" t="str">
        <f t="shared" si="1"/>
        <v xml:space="preserve">  , , PL.: , CH.: </v>
      </c>
      <c r="G45" s="25"/>
      <c r="H45" s="25"/>
      <c r="I45" s="25"/>
      <c r="J45" s="25"/>
      <c r="K45" s="8"/>
      <c r="L45" s="10"/>
      <c r="M45" s="8"/>
      <c r="N45" s="8"/>
      <c r="O45" s="8"/>
      <c r="P45" s="8"/>
      <c r="Q45" s="8"/>
      <c r="R45" s="8"/>
      <c r="S45" s="8"/>
      <c r="T45" s="8"/>
      <c r="U45" s="16"/>
      <c r="V45" s="16"/>
      <c r="W45" s="8"/>
      <c r="X45" s="8"/>
      <c r="Y45" s="8"/>
      <c r="Z45" s="8"/>
      <c r="AA45" s="8"/>
      <c r="AB45" s="8"/>
      <c r="AC45" s="8"/>
      <c r="AD45" s="16"/>
      <c r="AE45" s="16"/>
      <c r="AF45" s="3"/>
      <c r="AG45" s="3"/>
      <c r="AH45" s="8"/>
      <c r="AI45" s="8"/>
      <c r="AJ45" s="8"/>
      <c r="AK45" s="3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9"/>
      <c r="AW45" s="9"/>
      <c r="AX45" s="8"/>
      <c r="AY45" s="10"/>
      <c r="AZ45" s="25"/>
      <c r="BA45" s="25"/>
      <c r="BB45" s="10"/>
      <c r="BC45" s="10"/>
      <c r="BD45" s="3"/>
      <c r="BE45" s="3"/>
      <c r="BF45" s="3"/>
      <c r="BG45" s="3"/>
      <c r="BH45" s="3"/>
    </row>
    <row r="46" spans="1:60" s="1" customFormat="1" ht="12.75" x14ac:dyDescent="0.25">
      <c r="A46" s="8"/>
      <c r="B46" s="8"/>
      <c r="C46" s="8"/>
      <c r="D46" s="8"/>
      <c r="E46" s="8"/>
      <c r="F46" s="5" t="str">
        <f t="shared" si="1"/>
        <v xml:space="preserve">  , , PL.: , CH.: </v>
      </c>
      <c r="G46" s="25"/>
      <c r="H46" s="25"/>
      <c r="I46" s="25"/>
      <c r="J46" s="25"/>
      <c r="K46" s="8"/>
      <c r="L46" s="10"/>
      <c r="M46" s="8"/>
      <c r="N46" s="8"/>
      <c r="O46" s="8"/>
      <c r="P46" s="8"/>
      <c r="Q46" s="8"/>
      <c r="R46" s="8"/>
      <c r="S46" s="8"/>
      <c r="T46" s="8"/>
      <c r="U46" s="16"/>
      <c r="V46" s="16"/>
      <c r="W46" s="8"/>
      <c r="X46" s="8"/>
      <c r="Y46" s="8"/>
      <c r="Z46" s="8"/>
      <c r="AA46" s="8"/>
      <c r="AB46" s="8"/>
      <c r="AC46" s="8"/>
      <c r="AD46" s="16"/>
      <c r="AE46" s="16"/>
      <c r="AF46" s="3"/>
      <c r="AG46" s="3"/>
      <c r="AH46" s="8"/>
      <c r="AI46" s="8"/>
      <c r="AJ46" s="8"/>
      <c r="AK46" s="3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9"/>
      <c r="AW46" s="9"/>
      <c r="AX46" s="8"/>
      <c r="AY46" s="10"/>
      <c r="AZ46" s="25"/>
      <c r="BA46" s="25"/>
      <c r="BB46" s="10"/>
      <c r="BC46" s="10"/>
      <c r="BD46" s="3"/>
      <c r="BE46" s="3"/>
      <c r="BF46" s="3"/>
      <c r="BG46" s="3"/>
      <c r="BH46" s="3"/>
    </row>
    <row r="47" spans="1:60" s="1" customFormat="1" ht="12.75" x14ac:dyDescent="0.25">
      <c r="A47" s="8"/>
      <c r="B47" s="8"/>
      <c r="C47" s="8"/>
      <c r="D47" s="8"/>
      <c r="E47" s="8"/>
      <c r="F47" s="5" t="str">
        <f t="shared" si="1"/>
        <v xml:space="preserve">  , , PL.: , CH.: </v>
      </c>
      <c r="G47" s="25"/>
      <c r="H47" s="25"/>
      <c r="I47" s="25"/>
      <c r="J47" s="25"/>
      <c r="K47" s="8"/>
      <c r="L47" s="10"/>
      <c r="M47" s="8"/>
      <c r="N47" s="8"/>
      <c r="O47" s="8"/>
      <c r="P47" s="8"/>
      <c r="Q47" s="8"/>
      <c r="R47" s="8"/>
      <c r="S47" s="8"/>
      <c r="T47" s="8"/>
      <c r="U47" s="16"/>
      <c r="V47" s="16"/>
      <c r="W47" s="8"/>
      <c r="X47" s="8"/>
      <c r="Y47" s="8"/>
      <c r="Z47" s="8"/>
      <c r="AA47" s="8"/>
      <c r="AB47" s="8"/>
      <c r="AC47" s="8"/>
      <c r="AD47" s="16"/>
      <c r="AE47" s="16"/>
      <c r="AF47" s="3"/>
      <c r="AG47" s="3"/>
      <c r="AH47" s="8"/>
      <c r="AI47" s="8"/>
      <c r="AJ47" s="8"/>
      <c r="AK47" s="3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9"/>
      <c r="AW47" s="9"/>
      <c r="AX47" s="8"/>
      <c r="AY47" s="10"/>
      <c r="AZ47" s="25"/>
      <c r="BA47" s="25"/>
      <c r="BB47" s="10"/>
      <c r="BC47" s="10"/>
      <c r="BD47" s="3"/>
      <c r="BE47" s="3"/>
      <c r="BF47" s="3"/>
      <c r="BG47" s="3"/>
      <c r="BH47" s="3"/>
    </row>
    <row r="48" spans="1:60" s="1" customFormat="1" ht="12.75" x14ac:dyDescent="0.25">
      <c r="A48" s="8"/>
      <c r="B48" s="8"/>
      <c r="C48" s="8"/>
      <c r="D48" s="8"/>
      <c r="E48" s="8"/>
      <c r="F48" s="5" t="str">
        <f t="shared" si="1"/>
        <v xml:space="preserve">  , , PL.: , CH.: </v>
      </c>
      <c r="G48" s="25"/>
      <c r="H48" s="25"/>
      <c r="I48" s="25"/>
      <c r="J48" s="25"/>
      <c r="K48" s="8"/>
      <c r="L48" s="10"/>
      <c r="M48" s="8"/>
      <c r="N48" s="8"/>
      <c r="O48" s="8"/>
      <c r="P48" s="8"/>
      <c r="Q48" s="8"/>
      <c r="R48" s="8"/>
      <c r="S48" s="8"/>
      <c r="T48" s="8"/>
      <c r="U48" s="16"/>
      <c r="V48" s="16"/>
      <c r="W48" s="8"/>
      <c r="X48" s="8"/>
      <c r="Y48" s="8"/>
      <c r="Z48" s="8"/>
      <c r="AA48" s="8"/>
      <c r="AB48" s="8"/>
      <c r="AC48" s="8"/>
      <c r="AD48" s="16"/>
      <c r="AE48" s="16"/>
      <c r="AF48" s="3"/>
      <c r="AG48" s="3"/>
      <c r="AH48" s="8"/>
      <c r="AI48" s="8"/>
      <c r="AJ48" s="8"/>
      <c r="AK48" s="3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9"/>
      <c r="AW48" s="9"/>
      <c r="AX48" s="8"/>
      <c r="AY48" s="10"/>
      <c r="AZ48" s="25"/>
      <c r="BA48" s="25"/>
      <c r="BB48" s="10"/>
      <c r="BC48" s="10"/>
      <c r="BD48" s="3"/>
      <c r="BE48" s="3"/>
      <c r="BF48" s="3"/>
      <c r="BG48" s="3"/>
      <c r="BH48" s="3"/>
    </row>
    <row r="49" spans="1:60" s="1" customFormat="1" ht="12.75" x14ac:dyDescent="0.25">
      <c r="A49" s="8"/>
      <c r="B49" s="8"/>
      <c r="C49" s="8"/>
      <c r="D49" s="8"/>
      <c r="E49" s="8"/>
      <c r="F49" s="5" t="str">
        <f t="shared" si="1"/>
        <v xml:space="preserve">  , , PL.: , CH.: </v>
      </c>
      <c r="G49" s="25"/>
      <c r="H49" s="25"/>
      <c r="I49" s="25"/>
      <c r="J49" s="25"/>
      <c r="K49" s="8"/>
      <c r="L49" s="10"/>
      <c r="M49" s="8"/>
      <c r="N49" s="8"/>
      <c r="O49" s="8"/>
      <c r="P49" s="8"/>
      <c r="Q49" s="8"/>
      <c r="R49" s="8"/>
      <c r="S49" s="8"/>
      <c r="T49" s="8"/>
      <c r="U49" s="16"/>
      <c r="V49" s="16"/>
      <c r="W49" s="8"/>
      <c r="X49" s="8"/>
      <c r="Y49" s="8"/>
      <c r="Z49" s="8"/>
      <c r="AA49" s="8"/>
      <c r="AB49" s="8"/>
      <c r="AC49" s="8"/>
      <c r="AD49" s="16"/>
      <c r="AE49" s="16"/>
      <c r="AF49" s="3"/>
      <c r="AG49" s="3"/>
      <c r="AH49" s="8"/>
      <c r="AI49" s="8"/>
      <c r="AJ49" s="8"/>
      <c r="AK49" s="3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9"/>
      <c r="AW49" s="9"/>
      <c r="AX49" s="8"/>
      <c r="AY49" s="10"/>
      <c r="AZ49" s="25"/>
      <c r="BA49" s="25"/>
      <c r="BB49" s="10"/>
      <c r="BC49" s="10"/>
      <c r="BD49" s="3"/>
      <c r="BE49" s="3"/>
      <c r="BF49" s="3"/>
      <c r="BG49" s="3"/>
      <c r="BH49" s="3"/>
    </row>
    <row r="50" spans="1:60" s="1" customFormat="1" ht="12.75" x14ac:dyDescent="0.25">
      <c r="A50" s="8"/>
      <c r="B50" s="8"/>
      <c r="C50" s="8"/>
      <c r="D50" s="8"/>
      <c r="E50" s="8"/>
      <c r="F50" s="5" t="str">
        <f t="shared" si="1"/>
        <v xml:space="preserve">  , , PL.: , CH.: </v>
      </c>
      <c r="G50" s="25"/>
      <c r="H50" s="25"/>
      <c r="I50" s="25"/>
      <c r="J50" s="25"/>
      <c r="K50" s="8"/>
      <c r="L50" s="10"/>
      <c r="M50" s="8"/>
      <c r="N50" s="8"/>
      <c r="O50" s="8"/>
      <c r="P50" s="8"/>
      <c r="Q50" s="8"/>
      <c r="R50" s="8"/>
      <c r="S50" s="8"/>
      <c r="T50" s="8"/>
      <c r="U50" s="16"/>
      <c r="V50" s="16"/>
      <c r="W50" s="8"/>
      <c r="X50" s="8"/>
      <c r="Y50" s="8"/>
      <c r="Z50" s="8"/>
      <c r="AA50" s="8"/>
      <c r="AB50" s="8"/>
      <c r="AC50" s="8"/>
      <c r="AD50" s="16"/>
      <c r="AE50" s="16"/>
      <c r="AF50" s="3"/>
      <c r="AG50" s="3"/>
      <c r="AH50" s="8"/>
      <c r="AI50" s="8"/>
      <c r="AJ50" s="8"/>
      <c r="AK50" s="3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9"/>
      <c r="AW50" s="9"/>
      <c r="AX50" s="8"/>
      <c r="AY50" s="10"/>
      <c r="AZ50" s="25"/>
      <c r="BA50" s="25"/>
      <c r="BB50" s="10"/>
      <c r="BC50" s="10"/>
      <c r="BD50" s="3"/>
      <c r="BE50" s="3"/>
      <c r="BF50" s="3"/>
      <c r="BG50" s="3"/>
      <c r="BH50" s="3"/>
    </row>
    <row r="51" spans="1:60" s="1" customFormat="1" ht="12.75" x14ac:dyDescent="0.25">
      <c r="A51" s="8"/>
      <c r="B51" s="8"/>
      <c r="C51" s="8"/>
      <c r="D51" s="8"/>
      <c r="E51" s="8"/>
      <c r="F51" s="5" t="str">
        <f t="shared" si="1"/>
        <v xml:space="preserve">  , , PL.: , CH.: </v>
      </c>
      <c r="G51" s="25"/>
      <c r="H51" s="25"/>
      <c r="I51" s="25"/>
      <c r="J51" s="25"/>
      <c r="K51" s="8"/>
      <c r="L51" s="10"/>
      <c r="M51" s="8"/>
      <c r="N51" s="8"/>
      <c r="O51" s="8"/>
      <c r="P51" s="8"/>
      <c r="Q51" s="8"/>
      <c r="R51" s="8"/>
      <c r="S51" s="8"/>
      <c r="T51" s="8"/>
      <c r="U51" s="16"/>
      <c r="V51" s="16"/>
      <c r="W51" s="8"/>
      <c r="X51" s="8"/>
      <c r="Y51" s="8"/>
      <c r="Z51" s="8"/>
      <c r="AA51" s="8"/>
      <c r="AB51" s="8"/>
      <c r="AC51" s="8"/>
      <c r="AD51" s="16"/>
      <c r="AE51" s="16"/>
      <c r="AF51" s="3"/>
      <c r="AG51" s="3"/>
      <c r="AH51" s="8"/>
      <c r="AI51" s="8"/>
      <c r="AJ51" s="8"/>
      <c r="AK51" s="3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9"/>
      <c r="AW51" s="9"/>
      <c r="AX51" s="8"/>
      <c r="AY51" s="10"/>
      <c r="AZ51" s="25"/>
      <c r="BA51" s="25"/>
      <c r="BB51" s="10"/>
      <c r="BC51" s="10"/>
      <c r="BD51" s="3"/>
      <c r="BE51" s="3"/>
      <c r="BF51" s="3"/>
      <c r="BG51" s="3"/>
      <c r="BH51" s="3"/>
    </row>
    <row r="52" spans="1:60" s="1" customFormat="1" ht="12.75" x14ac:dyDescent="0.25">
      <c r="A52" s="8"/>
      <c r="B52" s="8"/>
      <c r="C52" s="8"/>
      <c r="D52" s="8"/>
      <c r="E52" s="8"/>
      <c r="F52" s="5" t="str">
        <f t="shared" si="1"/>
        <v xml:space="preserve">  , , PL.: , CH.: </v>
      </c>
      <c r="G52" s="25"/>
      <c r="H52" s="25"/>
      <c r="I52" s="25"/>
      <c r="J52" s="25"/>
      <c r="K52" s="8"/>
      <c r="L52" s="10"/>
      <c r="M52" s="8"/>
      <c r="N52" s="8"/>
      <c r="O52" s="8"/>
      <c r="P52" s="8"/>
      <c r="Q52" s="8"/>
      <c r="R52" s="8"/>
      <c r="S52" s="8"/>
      <c r="T52" s="8"/>
      <c r="U52" s="16"/>
      <c r="V52" s="16"/>
      <c r="W52" s="8"/>
      <c r="X52" s="8"/>
      <c r="Y52" s="8"/>
      <c r="Z52" s="8"/>
      <c r="AA52" s="8"/>
      <c r="AB52" s="8"/>
      <c r="AC52" s="8"/>
      <c r="AD52" s="16"/>
      <c r="AE52" s="16"/>
      <c r="AF52" s="3"/>
      <c r="AG52" s="3"/>
      <c r="AH52" s="8"/>
      <c r="AI52" s="8"/>
      <c r="AJ52" s="8"/>
      <c r="AK52" s="3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9"/>
      <c r="AW52" s="9"/>
      <c r="AX52" s="8"/>
      <c r="AY52" s="10"/>
      <c r="AZ52" s="25"/>
      <c r="BA52" s="25"/>
      <c r="BB52" s="10"/>
      <c r="BC52" s="10"/>
      <c r="BD52" s="3"/>
      <c r="BE52" s="3"/>
      <c r="BF52" s="3"/>
      <c r="BG52" s="3"/>
      <c r="BH52" s="3"/>
    </row>
    <row r="53" spans="1:60" s="1" customFormat="1" ht="12.75" x14ac:dyDescent="0.25">
      <c r="A53" s="8"/>
      <c r="B53" s="8"/>
      <c r="C53" s="8"/>
      <c r="D53" s="8"/>
      <c r="E53" s="8"/>
      <c r="F53" s="5" t="str">
        <f t="shared" si="1"/>
        <v xml:space="preserve">  , , PL.: , CH.: </v>
      </c>
      <c r="G53" s="25"/>
      <c r="H53" s="25"/>
      <c r="I53" s="25"/>
      <c r="J53" s="25"/>
      <c r="K53" s="8"/>
      <c r="L53" s="10"/>
      <c r="M53" s="8"/>
      <c r="N53" s="8"/>
      <c r="O53" s="8"/>
      <c r="P53" s="8"/>
      <c r="Q53" s="8"/>
      <c r="R53" s="8"/>
      <c r="S53" s="8"/>
      <c r="T53" s="8"/>
      <c r="U53" s="16"/>
      <c r="V53" s="16"/>
      <c r="W53" s="8"/>
      <c r="X53" s="8"/>
      <c r="Y53" s="8"/>
      <c r="Z53" s="8"/>
      <c r="AA53" s="8"/>
      <c r="AB53" s="8"/>
      <c r="AC53" s="8"/>
      <c r="AD53" s="16"/>
      <c r="AE53" s="16"/>
      <c r="AF53" s="3"/>
      <c r="AG53" s="3"/>
      <c r="AH53" s="8"/>
      <c r="AI53" s="8"/>
      <c r="AJ53" s="8"/>
      <c r="AK53" s="3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9"/>
      <c r="AW53" s="9"/>
      <c r="AX53" s="8"/>
      <c r="AY53" s="10"/>
      <c r="AZ53" s="25"/>
      <c r="BA53" s="25"/>
      <c r="BB53" s="10"/>
      <c r="BC53" s="10"/>
      <c r="BD53" s="3"/>
      <c r="BE53" s="3"/>
      <c r="BF53" s="3"/>
      <c r="BG53" s="3"/>
      <c r="BH53" s="3"/>
    </row>
    <row r="54" spans="1:60" s="1" customFormat="1" ht="12.75" x14ac:dyDescent="0.25">
      <c r="A54" s="8"/>
      <c r="B54" s="8"/>
      <c r="C54" s="8"/>
      <c r="D54" s="8"/>
      <c r="E54" s="8"/>
      <c r="F54" s="5" t="str">
        <f t="shared" si="1"/>
        <v xml:space="preserve">  , , PL.: , CH.: </v>
      </c>
      <c r="G54" s="25"/>
      <c r="H54" s="25"/>
      <c r="I54" s="25"/>
      <c r="J54" s="25"/>
      <c r="K54" s="8"/>
      <c r="L54" s="10"/>
      <c r="M54" s="8"/>
      <c r="N54" s="8"/>
      <c r="O54" s="8"/>
      <c r="P54" s="8"/>
      <c r="Q54" s="8"/>
      <c r="R54" s="8"/>
      <c r="S54" s="8"/>
      <c r="T54" s="8"/>
      <c r="U54" s="16"/>
      <c r="V54" s="16"/>
      <c r="W54" s="8"/>
      <c r="X54" s="8"/>
      <c r="Y54" s="8"/>
      <c r="Z54" s="8"/>
      <c r="AA54" s="8"/>
      <c r="AB54" s="8"/>
      <c r="AC54" s="8"/>
      <c r="AD54" s="16"/>
      <c r="AE54" s="16"/>
      <c r="AF54" s="3"/>
      <c r="AG54" s="3"/>
      <c r="AH54" s="8"/>
      <c r="AI54" s="8"/>
      <c r="AJ54" s="8"/>
      <c r="AK54" s="3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9"/>
      <c r="AW54" s="9"/>
      <c r="AX54" s="8"/>
      <c r="AY54" s="10"/>
      <c r="AZ54" s="25"/>
      <c r="BA54" s="25"/>
      <c r="BB54" s="10"/>
      <c r="BC54" s="10"/>
      <c r="BD54" s="3"/>
      <c r="BE54" s="3"/>
      <c r="BF54" s="3"/>
      <c r="BG54" s="3"/>
      <c r="BH54" s="3"/>
    </row>
    <row r="55" spans="1:60" s="1" customFormat="1" ht="12.75" x14ac:dyDescent="0.25">
      <c r="A55" s="8"/>
      <c r="B55" s="8"/>
      <c r="C55" s="8"/>
      <c r="D55" s="8"/>
      <c r="E55" s="8"/>
      <c r="F55" s="5" t="str">
        <f t="shared" si="1"/>
        <v xml:space="preserve">  , , PL.: , CH.: </v>
      </c>
      <c r="G55" s="25"/>
      <c r="H55" s="25"/>
      <c r="I55" s="25"/>
      <c r="J55" s="25"/>
      <c r="K55" s="8"/>
      <c r="L55" s="10"/>
      <c r="M55" s="8"/>
      <c r="N55" s="8"/>
      <c r="O55" s="8"/>
      <c r="P55" s="8"/>
      <c r="Q55" s="8"/>
      <c r="R55" s="8"/>
      <c r="S55" s="8"/>
      <c r="T55" s="8"/>
      <c r="U55" s="16"/>
      <c r="V55" s="16"/>
      <c r="W55" s="8"/>
      <c r="X55" s="8"/>
      <c r="Y55" s="8"/>
      <c r="Z55" s="8"/>
      <c r="AA55" s="8"/>
      <c r="AB55" s="8"/>
      <c r="AC55" s="8"/>
      <c r="AD55" s="16"/>
      <c r="AE55" s="16"/>
      <c r="AF55" s="3"/>
      <c r="AG55" s="3"/>
      <c r="AH55" s="8"/>
      <c r="AI55" s="8"/>
      <c r="AJ55" s="8"/>
      <c r="AK55" s="3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9"/>
      <c r="AW55" s="9"/>
      <c r="AX55" s="8"/>
      <c r="AY55" s="10"/>
      <c r="AZ55" s="25"/>
      <c r="BA55" s="25"/>
      <c r="BB55" s="10"/>
      <c r="BC55" s="10"/>
      <c r="BD55" s="3"/>
      <c r="BE55" s="3"/>
      <c r="BF55" s="3"/>
      <c r="BG55" s="3"/>
      <c r="BH55" s="3"/>
    </row>
    <row r="56" spans="1:60" s="1" customFormat="1" ht="12.75" x14ac:dyDescent="0.25">
      <c r="A56" s="8"/>
      <c r="B56" s="8"/>
      <c r="C56" s="8"/>
      <c r="D56" s="8"/>
      <c r="E56" s="8"/>
      <c r="F56" s="5" t="str">
        <f t="shared" si="1"/>
        <v xml:space="preserve">  , , PL.: , CH.: </v>
      </c>
      <c r="G56" s="25"/>
      <c r="H56" s="25"/>
      <c r="I56" s="25"/>
      <c r="J56" s="25"/>
      <c r="K56" s="8"/>
      <c r="L56" s="10"/>
      <c r="M56" s="8"/>
      <c r="N56" s="8"/>
      <c r="O56" s="8"/>
      <c r="P56" s="8"/>
      <c r="Q56" s="8"/>
      <c r="R56" s="8"/>
      <c r="S56" s="8"/>
      <c r="T56" s="8"/>
      <c r="U56" s="16"/>
      <c r="V56" s="16"/>
      <c r="W56" s="8"/>
      <c r="X56" s="8"/>
      <c r="Y56" s="8"/>
      <c r="Z56" s="8"/>
      <c r="AA56" s="8"/>
      <c r="AB56" s="8"/>
      <c r="AC56" s="8"/>
      <c r="AD56" s="16"/>
      <c r="AE56" s="16"/>
      <c r="AF56" s="3"/>
      <c r="AG56" s="3"/>
      <c r="AH56" s="8"/>
      <c r="AI56" s="8"/>
      <c r="AJ56" s="8"/>
      <c r="AK56" s="3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9"/>
      <c r="AW56" s="9"/>
      <c r="AX56" s="8"/>
      <c r="AY56" s="10"/>
      <c r="AZ56" s="25"/>
      <c r="BA56" s="25"/>
      <c r="BB56" s="10"/>
      <c r="BC56" s="10"/>
      <c r="BD56" s="3"/>
      <c r="BE56" s="3"/>
      <c r="BF56" s="3"/>
      <c r="BG56" s="3"/>
      <c r="BH56" s="3"/>
    </row>
    <row r="57" spans="1:60" s="1" customFormat="1" ht="12.75" x14ac:dyDescent="0.25">
      <c r="A57" s="8"/>
      <c r="B57" s="8"/>
      <c r="C57" s="8"/>
      <c r="D57" s="8"/>
      <c r="E57" s="8"/>
      <c r="F57" s="5" t="str">
        <f t="shared" si="1"/>
        <v xml:space="preserve">  , , PL.: , CH.: </v>
      </c>
      <c r="G57" s="25"/>
      <c r="H57" s="25"/>
      <c r="I57" s="25"/>
      <c r="J57" s="25"/>
      <c r="K57" s="8"/>
      <c r="L57" s="10"/>
      <c r="M57" s="8"/>
      <c r="N57" s="8"/>
      <c r="O57" s="8"/>
      <c r="P57" s="8"/>
      <c r="Q57" s="8"/>
      <c r="R57" s="8"/>
      <c r="S57" s="8"/>
      <c r="T57" s="8"/>
      <c r="U57" s="16"/>
      <c r="V57" s="16"/>
      <c r="W57" s="8"/>
      <c r="X57" s="8"/>
      <c r="Y57" s="8"/>
      <c r="Z57" s="8"/>
      <c r="AA57" s="8"/>
      <c r="AB57" s="8"/>
      <c r="AC57" s="8"/>
      <c r="AD57" s="16"/>
      <c r="AE57" s="16"/>
      <c r="AF57" s="3"/>
      <c r="AG57" s="3"/>
      <c r="AH57" s="8"/>
      <c r="AI57" s="8"/>
      <c r="AJ57" s="8"/>
      <c r="AK57" s="3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9"/>
      <c r="AW57" s="9"/>
      <c r="AX57" s="8"/>
      <c r="AY57" s="10"/>
      <c r="AZ57" s="25"/>
      <c r="BA57" s="25"/>
      <c r="BB57" s="10"/>
      <c r="BC57" s="10"/>
      <c r="BD57" s="3"/>
      <c r="BE57" s="3"/>
      <c r="BF57" s="3"/>
      <c r="BG57" s="3"/>
      <c r="BH57" s="3"/>
    </row>
    <row r="58" spans="1:60" s="1" customFormat="1" ht="12.75" x14ac:dyDescent="0.25">
      <c r="A58" s="8"/>
      <c r="B58" s="8"/>
      <c r="C58" s="8"/>
      <c r="D58" s="8"/>
      <c r="E58" s="8"/>
      <c r="F58" s="5" t="str">
        <f t="shared" si="1"/>
        <v xml:space="preserve">  , , PL.: , CH.: </v>
      </c>
      <c r="G58" s="25"/>
      <c r="H58" s="25"/>
      <c r="I58" s="25"/>
      <c r="J58" s="25"/>
      <c r="K58" s="8"/>
      <c r="L58" s="10"/>
      <c r="M58" s="8"/>
      <c r="N58" s="8"/>
      <c r="O58" s="8"/>
      <c r="P58" s="8"/>
      <c r="Q58" s="8"/>
      <c r="R58" s="8"/>
      <c r="S58" s="8"/>
      <c r="T58" s="8"/>
      <c r="U58" s="16"/>
      <c r="V58" s="16"/>
      <c r="W58" s="8"/>
      <c r="X58" s="8"/>
      <c r="Y58" s="8"/>
      <c r="Z58" s="8"/>
      <c r="AA58" s="8"/>
      <c r="AB58" s="8"/>
      <c r="AC58" s="8"/>
      <c r="AD58" s="16"/>
      <c r="AE58" s="16"/>
      <c r="AF58" s="3"/>
      <c r="AG58" s="3"/>
      <c r="AH58" s="8"/>
      <c r="AI58" s="8"/>
      <c r="AJ58" s="8"/>
      <c r="AK58" s="3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9"/>
      <c r="AW58" s="9"/>
      <c r="AX58" s="8"/>
      <c r="AY58" s="10"/>
      <c r="AZ58" s="25"/>
      <c r="BA58" s="25"/>
      <c r="BB58" s="10"/>
      <c r="BC58" s="10"/>
      <c r="BD58" s="3"/>
      <c r="BE58" s="3"/>
      <c r="BF58" s="3"/>
      <c r="BG58" s="3"/>
      <c r="BH58" s="3"/>
    </row>
    <row r="59" spans="1:60" s="1" customFormat="1" ht="12.75" x14ac:dyDescent="0.25">
      <c r="A59" s="8"/>
      <c r="B59" s="8"/>
      <c r="C59" s="8"/>
      <c r="D59" s="8"/>
      <c r="E59" s="8"/>
      <c r="F59" s="5" t="str">
        <f t="shared" si="1"/>
        <v xml:space="preserve">  , , PL.: , CH.: </v>
      </c>
      <c r="G59" s="25"/>
      <c r="H59" s="25"/>
      <c r="I59" s="25"/>
      <c r="J59" s="25"/>
      <c r="K59" s="8"/>
      <c r="L59" s="10"/>
      <c r="M59" s="8"/>
      <c r="N59" s="8"/>
      <c r="O59" s="8"/>
      <c r="P59" s="8"/>
      <c r="Q59" s="8"/>
      <c r="R59" s="8"/>
      <c r="S59" s="8"/>
      <c r="T59" s="8"/>
      <c r="U59" s="16"/>
      <c r="V59" s="16"/>
      <c r="W59" s="8"/>
      <c r="X59" s="8"/>
      <c r="Y59" s="8"/>
      <c r="Z59" s="8"/>
      <c r="AA59" s="8"/>
      <c r="AB59" s="8"/>
      <c r="AC59" s="8"/>
      <c r="AD59" s="16"/>
      <c r="AE59" s="16"/>
      <c r="AF59" s="3"/>
      <c r="AG59" s="3"/>
      <c r="AH59" s="8"/>
      <c r="AI59" s="8"/>
      <c r="AJ59" s="8"/>
      <c r="AK59" s="3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9"/>
      <c r="AW59" s="9"/>
      <c r="AX59" s="8"/>
      <c r="AY59" s="10"/>
      <c r="AZ59" s="25"/>
      <c r="BA59" s="25"/>
      <c r="BB59" s="10"/>
      <c r="BC59" s="10"/>
      <c r="BD59" s="3"/>
      <c r="BE59" s="3"/>
      <c r="BF59" s="3"/>
      <c r="BG59" s="3"/>
      <c r="BH59" s="3"/>
    </row>
    <row r="60" spans="1:60" s="1" customFormat="1" ht="12.75" x14ac:dyDescent="0.25">
      <c r="A60" s="8"/>
      <c r="B60" s="8"/>
      <c r="C60" s="8"/>
      <c r="D60" s="8"/>
      <c r="E60" s="8"/>
      <c r="F60" s="5" t="str">
        <f t="shared" si="1"/>
        <v xml:space="preserve">  , , PL.: , CH.: </v>
      </c>
      <c r="G60" s="25"/>
      <c r="H60" s="25"/>
      <c r="I60" s="25"/>
      <c r="J60" s="25"/>
      <c r="K60" s="8"/>
      <c r="L60" s="10"/>
      <c r="M60" s="8"/>
      <c r="N60" s="8"/>
      <c r="O60" s="8"/>
      <c r="P60" s="8"/>
      <c r="Q60" s="8"/>
      <c r="R60" s="8"/>
      <c r="S60" s="8"/>
      <c r="T60" s="8"/>
      <c r="U60" s="16"/>
      <c r="V60" s="16"/>
      <c r="W60" s="8"/>
      <c r="X60" s="8"/>
      <c r="Y60" s="8"/>
      <c r="Z60" s="8"/>
      <c r="AA60" s="8"/>
      <c r="AB60" s="8"/>
      <c r="AC60" s="8"/>
      <c r="AD60" s="16"/>
      <c r="AE60" s="16"/>
      <c r="AF60" s="3"/>
      <c r="AG60" s="3"/>
      <c r="AH60" s="8"/>
      <c r="AI60" s="8"/>
      <c r="AJ60" s="8"/>
      <c r="AK60" s="3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9"/>
      <c r="AW60" s="9"/>
      <c r="AX60" s="8"/>
      <c r="AY60" s="10"/>
      <c r="AZ60" s="25"/>
      <c r="BA60" s="25"/>
      <c r="BB60" s="10"/>
      <c r="BC60" s="10"/>
      <c r="BD60" s="3"/>
      <c r="BE60" s="3"/>
      <c r="BF60" s="3"/>
      <c r="BG60" s="3"/>
      <c r="BH60" s="3"/>
    </row>
    <row r="61" spans="1:60" s="1" customFormat="1" ht="12.75" x14ac:dyDescent="0.25">
      <c r="A61" s="8"/>
      <c r="B61" s="8"/>
      <c r="C61" s="8"/>
      <c r="D61" s="8"/>
      <c r="E61" s="8"/>
      <c r="F61" s="5" t="str">
        <f t="shared" si="1"/>
        <v xml:space="preserve">  , , PL.: , CH.: </v>
      </c>
      <c r="G61" s="25"/>
      <c r="H61" s="25"/>
      <c r="I61" s="25"/>
      <c r="J61" s="25"/>
      <c r="K61" s="8"/>
      <c r="L61" s="10"/>
      <c r="M61" s="8"/>
      <c r="N61" s="8"/>
      <c r="O61" s="8"/>
      <c r="P61" s="8"/>
      <c r="Q61" s="8"/>
      <c r="R61" s="8"/>
      <c r="S61" s="8"/>
      <c r="T61" s="8"/>
      <c r="U61" s="16"/>
      <c r="V61" s="16"/>
      <c r="W61" s="8"/>
      <c r="X61" s="8"/>
      <c r="Y61" s="8"/>
      <c r="Z61" s="8"/>
      <c r="AA61" s="8"/>
      <c r="AB61" s="8"/>
      <c r="AC61" s="8"/>
      <c r="AD61" s="16"/>
      <c r="AE61" s="16"/>
      <c r="AF61" s="3"/>
      <c r="AG61" s="3"/>
      <c r="AH61" s="8"/>
      <c r="AI61" s="8"/>
      <c r="AJ61" s="8"/>
      <c r="AK61" s="3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9"/>
      <c r="AW61" s="9"/>
      <c r="AX61" s="8"/>
      <c r="AY61" s="10"/>
      <c r="AZ61" s="25"/>
      <c r="BA61" s="25"/>
      <c r="BB61" s="10"/>
      <c r="BC61" s="10"/>
      <c r="BD61" s="3"/>
      <c r="BE61" s="3"/>
      <c r="BF61" s="3"/>
      <c r="BG61" s="3"/>
      <c r="BH61" s="3"/>
    </row>
    <row r="62" spans="1:60" s="1" customFormat="1" ht="12.75" x14ac:dyDescent="0.25">
      <c r="A62" s="8"/>
      <c r="B62" s="8"/>
      <c r="C62" s="8"/>
      <c r="D62" s="8"/>
      <c r="E62" s="8"/>
      <c r="F62" s="5" t="str">
        <f t="shared" si="1"/>
        <v xml:space="preserve">  , , PL.: , CH.: </v>
      </c>
      <c r="G62" s="25"/>
      <c r="H62" s="25"/>
      <c r="I62" s="25"/>
      <c r="J62" s="25"/>
      <c r="K62" s="8"/>
      <c r="L62" s="10"/>
      <c r="M62" s="8"/>
      <c r="N62" s="8"/>
      <c r="O62" s="8"/>
      <c r="P62" s="8"/>
      <c r="Q62" s="8"/>
      <c r="R62" s="8"/>
      <c r="S62" s="8"/>
      <c r="T62" s="8"/>
      <c r="U62" s="16"/>
      <c r="V62" s="16"/>
      <c r="W62" s="8"/>
      <c r="X62" s="8"/>
      <c r="Y62" s="8"/>
      <c r="Z62" s="8"/>
      <c r="AA62" s="8"/>
      <c r="AB62" s="8"/>
      <c r="AC62" s="8"/>
      <c r="AD62" s="16"/>
      <c r="AE62" s="16"/>
      <c r="AF62" s="3"/>
      <c r="AG62" s="3"/>
      <c r="AH62" s="8"/>
      <c r="AI62" s="8"/>
      <c r="AJ62" s="8"/>
      <c r="AK62" s="3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9"/>
      <c r="AW62" s="9"/>
      <c r="AX62" s="8"/>
      <c r="AY62" s="10"/>
      <c r="AZ62" s="25"/>
      <c r="BA62" s="25"/>
      <c r="BB62" s="10"/>
      <c r="BC62" s="10"/>
      <c r="BD62" s="3"/>
      <c r="BE62" s="3"/>
      <c r="BF62" s="3"/>
      <c r="BG62" s="3"/>
      <c r="BH62" s="3"/>
    </row>
    <row r="63" spans="1:60" s="1" customFormat="1" ht="12.75" x14ac:dyDescent="0.25">
      <c r="A63" s="8"/>
      <c r="B63" s="8"/>
      <c r="C63" s="8"/>
      <c r="D63" s="8"/>
      <c r="E63" s="8"/>
      <c r="F63" s="5" t="str">
        <f t="shared" si="1"/>
        <v xml:space="preserve">  , , PL.: , CH.: </v>
      </c>
      <c r="G63" s="25"/>
      <c r="H63" s="25"/>
      <c r="I63" s="25"/>
      <c r="J63" s="25"/>
      <c r="K63" s="8"/>
      <c r="L63" s="10"/>
      <c r="M63" s="8"/>
      <c r="N63" s="8"/>
      <c r="O63" s="8"/>
      <c r="P63" s="8"/>
      <c r="Q63" s="8"/>
      <c r="R63" s="8"/>
      <c r="S63" s="8"/>
      <c r="T63" s="8"/>
      <c r="U63" s="16"/>
      <c r="V63" s="16"/>
      <c r="W63" s="8"/>
      <c r="X63" s="8"/>
      <c r="Y63" s="8"/>
      <c r="Z63" s="8"/>
      <c r="AA63" s="8"/>
      <c r="AB63" s="8"/>
      <c r="AC63" s="8"/>
      <c r="AD63" s="16"/>
      <c r="AE63" s="16"/>
      <c r="AF63" s="3"/>
      <c r="AG63" s="3"/>
      <c r="AH63" s="8"/>
      <c r="AI63" s="8"/>
      <c r="AJ63" s="8"/>
      <c r="AK63" s="3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9"/>
      <c r="AW63" s="9"/>
      <c r="AX63" s="8"/>
      <c r="AY63" s="10"/>
      <c r="AZ63" s="25"/>
      <c r="BA63" s="25"/>
      <c r="BB63" s="10"/>
      <c r="BC63" s="10"/>
      <c r="BD63" s="3"/>
      <c r="BE63" s="3"/>
      <c r="BF63" s="3"/>
      <c r="BG63" s="3"/>
      <c r="BH63" s="3"/>
    </row>
    <row r="64" spans="1:60" s="1" customFormat="1" ht="12.75" x14ac:dyDescent="0.25">
      <c r="A64" s="8"/>
      <c r="B64" s="8"/>
      <c r="C64" s="8"/>
      <c r="D64" s="8"/>
      <c r="E64" s="8"/>
      <c r="F64" s="5" t="str">
        <f t="shared" si="1"/>
        <v xml:space="preserve">  , , PL.: , CH.: </v>
      </c>
      <c r="G64" s="25"/>
      <c r="H64" s="25"/>
      <c r="I64" s="25"/>
      <c r="J64" s="25"/>
      <c r="K64" s="8"/>
      <c r="L64" s="10"/>
      <c r="M64" s="8"/>
      <c r="N64" s="8"/>
      <c r="O64" s="8"/>
      <c r="P64" s="8"/>
      <c r="Q64" s="8"/>
      <c r="R64" s="8"/>
      <c r="S64" s="8"/>
      <c r="T64" s="8"/>
      <c r="U64" s="16"/>
      <c r="V64" s="16"/>
      <c r="W64" s="8"/>
      <c r="X64" s="8"/>
      <c r="Y64" s="8"/>
      <c r="Z64" s="8"/>
      <c r="AA64" s="8"/>
      <c r="AB64" s="8"/>
      <c r="AC64" s="8"/>
      <c r="AD64" s="16"/>
      <c r="AE64" s="16"/>
      <c r="AF64" s="3"/>
      <c r="AG64" s="3"/>
      <c r="AH64" s="8"/>
      <c r="AI64" s="8"/>
      <c r="AJ64" s="8"/>
      <c r="AK64" s="3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9"/>
      <c r="AW64" s="9"/>
      <c r="AX64" s="8"/>
      <c r="AY64" s="10"/>
      <c r="AZ64" s="25"/>
      <c r="BA64" s="25"/>
      <c r="BB64" s="10"/>
      <c r="BC64" s="10"/>
      <c r="BD64" s="3"/>
      <c r="BE64" s="3"/>
      <c r="BF64" s="3"/>
      <c r="BG64" s="3"/>
      <c r="BH64" s="3"/>
    </row>
    <row r="65" spans="1:60" s="1" customFormat="1" ht="12.75" x14ac:dyDescent="0.25">
      <c r="A65" s="8"/>
      <c r="B65" s="8"/>
      <c r="C65" s="8"/>
      <c r="D65" s="8"/>
      <c r="E65" s="8"/>
      <c r="F65" s="5" t="str">
        <f t="shared" si="1"/>
        <v xml:space="preserve">  , , PL.: , CH.: </v>
      </c>
      <c r="G65" s="25"/>
      <c r="H65" s="25"/>
      <c r="I65" s="25"/>
      <c r="J65" s="25"/>
      <c r="K65" s="8"/>
      <c r="L65" s="10"/>
      <c r="M65" s="8"/>
      <c r="N65" s="8"/>
      <c r="O65" s="8"/>
      <c r="P65" s="8"/>
      <c r="Q65" s="8"/>
      <c r="R65" s="8"/>
      <c r="S65" s="8"/>
      <c r="T65" s="8"/>
      <c r="U65" s="16"/>
      <c r="V65" s="16"/>
      <c r="W65" s="8"/>
      <c r="X65" s="8"/>
      <c r="Y65" s="8"/>
      <c r="Z65" s="8"/>
      <c r="AA65" s="8"/>
      <c r="AB65" s="8"/>
      <c r="AC65" s="8"/>
      <c r="AD65" s="16"/>
      <c r="AE65" s="16"/>
      <c r="AF65" s="3"/>
      <c r="AG65" s="3"/>
      <c r="AH65" s="8"/>
      <c r="AI65" s="8"/>
      <c r="AJ65" s="8"/>
      <c r="AK65" s="3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9"/>
      <c r="AW65" s="9"/>
      <c r="AX65" s="8"/>
      <c r="AY65" s="10"/>
      <c r="AZ65" s="25"/>
      <c r="BA65" s="25"/>
      <c r="BB65" s="10"/>
      <c r="BC65" s="10"/>
      <c r="BD65" s="3"/>
      <c r="BE65" s="3"/>
      <c r="BF65" s="3"/>
      <c r="BG65" s="3"/>
      <c r="BH65" s="3"/>
    </row>
    <row r="66" spans="1:60" s="1" customFormat="1" ht="12.75" x14ac:dyDescent="0.25">
      <c r="A66" s="8"/>
      <c r="B66" s="8"/>
      <c r="C66" s="8"/>
      <c r="D66" s="8"/>
      <c r="E66" s="8"/>
      <c r="F66" s="5" t="str">
        <f t="shared" si="1"/>
        <v xml:space="preserve">  , , PL.: , CH.: </v>
      </c>
      <c r="G66" s="25"/>
      <c r="H66" s="25"/>
      <c r="I66" s="25"/>
      <c r="J66" s="25"/>
      <c r="K66" s="8"/>
      <c r="L66" s="10"/>
      <c r="M66" s="8"/>
      <c r="N66" s="8"/>
      <c r="O66" s="8"/>
      <c r="P66" s="8"/>
      <c r="Q66" s="8"/>
      <c r="R66" s="8"/>
      <c r="S66" s="8"/>
      <c r="T66" s="8"/>
      <c r="U66" s="16"/>
      <c r="V66" s="16"/>
      <c r="W66" s="8"/>
      <c r="X66" s="8"/>
      <c r="Y66" s="8"/>
      <c r="Z66" s="8"/>
      <c r="AA66" s="8"/>
      <c r="AB66" s="8"/>
      <c r="AC66" s="8"/>
      <c r="AD66" s="16"/>
      <c r="AE66" s="16"/>
      <c r="AF66" s="3"/>
      <c r="AG66" s="3"/>
      <c r="AH66" s="8"/>
      <c r="AI66" s="8"/>
      <c r="AJ66" s="8"/>
      <c r="AK66" s="3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9"/>
      <c r="AW66" s="9"/>
      <c r="AX66" s="8"/>
      <c r="AY66" s="10"/>
      <c r="AZ66" s="25"/>
      <c r="BA66" s="25"/>
      <c r="BB66" s="10"/>
      <c r="BC66" s="10"/>
      <c r="BD66" s="3"/>
      <c r="BE66" s="3"/>
      <c r="BF66" s="3"/>
      <c r="BG66" s="3"/>
      <c r="BH66" s="3"/>
    </row>
    <row r="67" spans="1:60" s="1" customFormat="1" ht="12.75" x14ac:dyDescent="0.25">
      <c r="A67" s="8"/>
      <c r="B67" s="8"/>
      <c r="C67" s="8"/>
      <c r="D67" s="8"/>
      <c r="E67" s="8"/>
      <c r="F67" s="5" t="str">
        <f t="shared" ref="F67:F98" si="2">AC67&amp;" "&amp;Q67&amp;" "&amp; R67&amp;", "&amp;S67&amp;", PL.: "&amp;T67&amp;", CH.: "&amp;TRIM(U67)
&amp;IF(E67="",""," (Ref.: "&amp;E67&amp;")")</f>
        <v xml:space="preserve">  , , PL.: , CH.: </v>
      </c>
      <c r="G67" s="25"/>
      <c r="H67" s="25"/>
      <c r="I67" s="25"/>
      <c r="J67" s="25"/>
      <c r="K67" s="8"/>
      <c r="L67" s="10"/>
      <c r="M67" s="8"/>
      <c r="N67" s="8"/>
      <c r="O67" s="8"/>
      <c r="P67" s="8"/>
      <c r="Q67" s="8"/>
      <c r="R67" s="8"/>
      <c r="S67" s="8"/>
      <c r="T67" s="8"/>
      <c r="U67" s="16"/>
      <c r="V67" s="16"/>
      <c r="W67" s="8"/>
      <c r="X67" s="8"/>
      <c r="Y67" s="8"/>
      <c r="Z67" s="8"/>
      <c r="AA67" s="8"/>
      <c r="AB67" s="8"/>
      <c r="AC67" s="8"/>
      <c r="AD67" s="16"/>
      <c r="AE67" s="16"/>
      <c r="AF67" s="3"/>
      <c r="AG67" s="3"/>
      <c r="AH67" s="8"/>
      <c r="AI67" s="8"/>
      <c r="AJ67" s="8"/>
      <c r="AK67" s="3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9"/>
      <c r="AW67" s="9"/>
      <c r="AX67" s="8"/>
      <c r="AY67" s="10"/>
      <c r="AZ67" s="25"/>
      <c r="BA67" s="25"/>
      <c r="BB67" s="10"/>
      <c r="BC67" s="10"/>
      <c r="BD67" s="3"/>
      <c r="BE67" s="3"/>
      <c r="BF67" s="3"/>
      <c r="BG67" s="3"/>
      <c r="BH67" s="3"/>
    </row>
    <row r="68" spans="1:60" s="1" customFormat="1" ht="12.75" x14ac:dyDescent="0.25">
      <c r="A68" s="8"/>
      <c r="B68" s="8"/>
      <c r="C68" s="8"/>
      <c r="D68" s="8"/>
      <c r="E68" s="8"/>
      <c r="F68" s="5" t="str">
        <f t="shared" si="2"/>
        <v xml:space="preserve">  , , PL.: , CH.: </v>
      </c>
      <c r="G68" s="25"/>
      <c r="H68" s="25"/>
      <c r="I68" s="25"/>
      <c r="J68" s="25"/>
      <c r="K68" s="8"/>
      <c r="L68" s="10"/>
      <c r="M68" s="8"/>
      <c r="N68" s="8"/>
      <c r="O68" s="8"/>
      <c r="P68" s="8"/>
      <c r="Q68" s="8"/>
      <c r="R68" s="8"/>
      <c r="S68" s="8"/>
      <c r="T68" s="8"/>
      <c r="U68" s="16"/>
      <c r="V68" s="16"/>
      <c r="W68" s="8"/>
      <c r="X68" s="8"/>
      <c r="Y68" s="8"/>
      <c r="Z68" s="8"/>
      <c r="AA68" s="8"/>
      <c r="AB68" s="8"/>
      <c r="AC68" s="8"/>
      <c r="AD68" s="16"/>
      <c r="AE68" s="16"/>
      <c r="AF68" s="3"/>
      <c r="AG68" s="3"/>
      <c r="AH68" s="8"/>
      <c r="AI68" s="8"/>
      <c r="AJ68" s="8"/>
      <c r="AK68" s="3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9"/>
      <c r="AW68" s="9"/>
      <c r="AX68" s="8"/>
      <c r="AY68" s="10"/>
      <c r="AZ68" s="25"/>
      <c r="BA68" s="25"/>
      <c r="BB68" s="10"/>
      <c r="BC68" s="10"/>
      <c r="BD68" s="3"/>
      <c r="BE68" s="3"/>
      <c r="BF68" s="3"/>
      <c r="BG68" s="3"/>
      <c r="BH68" s="3"/>
    </row>
    <row r="69" spans="1:60" s="1" customFormat="1" ht="12.75" x14ac:dyDescent="0.25">
      <c r="A69" s="8"/>
      <c r="B69" s="8"/>
      <c r="C69" s="8"/>
      <c r="D69" s="8"/>
      <c r="E69" s="8"/>
      <c r="F69" s="5" t="str">
        <f t="shared" si="2"/>
        <v xml:space="preserve">  , , PL.: , CH.: </v>
      </c>
      <c r="G69" s="25"/>
      <c r="H69" s="25"/>
      <c r="I69" s="25"/>
      <c r="J69" s="25"/>
      <c r="K69" s="8"/>
      <c r="L69" s="10"/>
      <c r="M69" s="8"/>
      <c r="N69" s="8"/>
      <c r="O69" s="8"/>
      <c r="P69" s="8"/>
      <c r="Q69" s="8"/>
      <c r="R69" s="8"/>
      <c r="S69" s="8"/>
      <c r="T69" s="8"/>
      <c r="U69" s="16"/>
      <c r="V69" s="16"/>
      <c r="W69" s="8"/>
      <c r="X69" s="8"/>
      <c r="Y69" s="8"/>
      <c r="Z69" s="8"/>
      <c r="AA69" s="8"/>
      <c r="AB69" s="8"/>
      <c r="AC69" s="8"/>
      <c r="AD69" s="16"/>
      <c r="AE69" s="16"/>
      <c r="AF69" s="3"/>
      <c r="AG69" s="3"/>
      <c r="AH69" s="8"/>
      <c r="AI69" s="8"/>
      <c r="AJ69" s="8"/>
      <c r="AK69" s="3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9"/>
      <c r="AW69" s="9"/>
      <c r="AX69" s="8"/>
      <c r="AY69" s="10"/>
      <c r="AZ69" s="25"/>
      <c r="BA69" s="25"/>
      <c r="BB69" s="10"/>
      <c r="BC69" s="10"/>
      <c r="BD69" s="3"/>
      <c r="BE69" s="3"/>
      <c r="BF69" s="3"/>
      <c r="BG69" s="3"/>
      <c r="BH69" s="3"/>
    </row>
    <row r="70" spans="1:60" s="1" customFormat="1" ht="12.75" x14ac:dyDescent="0.25">
      <c r="A70" s="8"/>
      <c r="B70" s="8"/>
      <c r="C70" s="8"/>
      <c r="D70" s="8"/>
      <c r="E70" s="8"/>
      <c r="F70" s="5" t="str">
        <f t="shared" si="2"/>
        <v xml:space="preserve">  , , PL.: , CH.: </v>
      </c>
      <c r="G70" s="25"/>
      <c r="H70" s="25"/>
      <c r="I70" s="25"/>
      <c r="J70" s="25"/>
      <c r="K70" s="8"/>
      <c r="L70" s="10"/>
      <c r="M70" s="8"/>
      <c r="N70" s="8"/>
      <c r="O70" s="8"/>
      <c r="P70" s="8"/>
      <c r="Q70" s="8"/>
      <c r="R70" s="8"/>
      <c r="S70" s="8"/>
      <c r="T70" s="8"/>
      <c r="U70" s="16"/>
      <c r="V70" s="16"/>
      <c r="W70" s="8"/>
      <c r="X70" s="8"/>
      <c r="Y70" s="8"/>
      <c r="Z70" s="8"/>
      <c r="AA70" s="8"/>
      <c r="AB70" s="8"/>
      <c r="AC70" s="8"/>
      <c r="AD70" s="16"/>
      <c r="AE70" s="16"/>
      <c r="AF70" s="3"/>
      <c r="AG70" s="3"/>
      <c r="AH70" s="8"/>
      <c r="AI70" s="8"/>
      <c r="AJ70" s="8"/>
      <c r="AK70" s="3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9"/>
      <c r="AW70" s="9"/>
      <c r="AX70" s="8"/>
      <c r="AY70" s="10"/>
      <c r="AZ70" s="25"/>
      <c r="BA70" s="25"/>
      <c r="BB70" s="10"/>
      <c r="BC70" s="10"/>
      <c r="BD70" s="3"/>
      <c r="BE70" s="3"/>
      <c r="BF70" s="3"/>
      <c r="BG70" s="3"/>
      <c r="BH70" s="3"/>
    </row>
    <row r="71" spans="1:60" s="1" customFormat="1" ht="12.75" x14ac:dyDescent="0.25">
      <c r="A71" s="8"/>
      <c r="B71" s="8"/>
      <c r="C71" s="8"/>
      <c r="D71" s="8"/>
      <c r="E71" s="8"/>
      <c r="F71" s="5" t="str">
        <f t="shared" si="2"/>
        <v xml:space="preserve">  , , PL.: , CH.: </v>
      </c>
      <c r="G71" s="25"/>
      <c r="H71" s="25"/>
      <c r="I71" s="25"/>
      <c r="J71" s="25"/>
      <c r="K71" s="8"/>
      <c r="L71" s="10"/>
      <c r="M71" s="8"/>
      <c r="N71" s="8"/>
      <c r="O71" s="8"/>
      <c r="P71" s="8"/>
      <c r="Q71" s="8"/>
      <c r="R71" s="8"/>
      <c r="S71" s="8"/>
      <c r="T71" s="8"/>
      <c r="U71" s="16"/>
      <c r="V71" s="16"/>
      <c r="W71" s="8"/>
      <c r="X71" s="8"/>
      <c r="Y71" s="8"/>
      <c r="Z71" s="8"/>
      <c r="AA71" s="8"/>
      <c r="AB71" s="8"/>
      <c r="AC71" s="8"/>
      <c r="AD71" s="16"/>
      <c r="AE71" s="16"/>
      <c r="AF71" s="3"/>
      <c r="AG71" s="3"/>
      <c r="AH71" s="8"/>
      <c r="AI71" s="8"/>
      <c r="AJ71" s="8"/>
      <c r="AK71" s="3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9"/>
      <c r="AW71" s="9"/>
      <c r="AX71" s="8"/>
      <c r="AY71" s="10"/>
      <c r="AZ71" s="25"/>
      <c r="BA71" s="25"/>
      <c r="BB71" s="10"/>
      <c r="BC71" s="10"/>
      <c r="BD71" s="3"/>
      <c r="BE71" s="3"/>
      <c r="BF71" s="3"/>
      <c r="BG71" s="3"/>
      <c r="BH71" s="3"/>
    </row>
    <row r="72" spans="1:60" s="1" customFormat="1" ht="12.75" x14ac:dyDescent="0.25">
      <c r="A72" s="8"/>
      <c r="B72" s="8"/>
      <c r="C72" s="8"/>
      <c r="D72" s="8"/>
      <c r="E72" s="8"/>
      <c r="F72" s="5" t="str">
        <f t="shared" si="2"/>
        <v xml:space="preserve">  , , PL.: , CH.: </v>
      </c>
      <c r="G72" s="25"/>
      <c r="H72" s="25"/>
      <c r="I72" s="25"/>
      <c r="J72" s="25"/>
      <c r="K72" s="8"/>
      <c r="L72" s="10"/>
      <c r="M72" s="8"/>
      <c r="N72" s="8"/>
      <c r="O72" s="8"/>
      <c r="P72" s="8"/>
      <c r="Q72" s="8"/>
      <c r="R72" s="8"/>
      <c r="S72" s="8"/>
      <c r="T72" s="8"/>
      <c r="U72" s="16"/>
      <c r="V72" s="16"/>
      <c r="W72" s="8"/>
      <c r="X72" s="8"/>
      <c r="Y72" s="8"/>
      <c r="Z72" s="8"/>
      <c r="AA72" s="8"/>
      <c r="AB72" s="8"/>
      <c r="AC72" s="8"/>
      <c r="AD72" s="16"/>
      <c r="AE72" s="16"/>
      <c r="AF72" s="3"/>
      <c r="AG72" s="3"/>
      <c r="AH72" s="8"/>
      <c r="AI72" s="8"/>
      <c r="AJ72" s="8"/>
      <c r="AK72" s="3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9"/>
      <c r="AW72" s="9"/>
      <c r="AX72" s="8"/>
      <c r="AY72" s="10"/>
      <c r="AZ72" s="25"/>
      <c r="BA72" s="25"/>
      <c r="BB72" s="10"/>
      <c r="BC72" s="10"/>
      <c r="BD72" s="3"/>
      <c r="BE72" s="3"/>
      <c r="BF72" s="3"/>
      <c r="BG72" s="3"/>
      <c r="BH72" s="3"/>
    </row>
    <row r="73" spans="1:60" s="1" customFormat="1" ht="12.75" x14ac:dyDescent="0.25">
      <c r="A73" s="8"/>
      <c r="B73" s="8"/>
      <c r="C73" s="8"/>
      <c r="D73" s="8"/>
      <c r="E73" s="8"/>
      <c r="F73" s="5" t="str">
        <f t="shared" si="2"/>
        <v xml:space="preserve">  , , PL.: , CH.: </v>
      </c>
      <c r="G73" s="25"/>
      <c r="H73" s="25"/>
      <c r="I73" s="25"/>
      <c r="J73" s="25"/>
      <c r="K73" s="8"/>
      <c r="L73" s="10"/>
      <c r="M73" s="8"/>
      <c r="N73" s="8"/>
      <c r="O73" s="8"/>
      <c r="P73" s="8"/>
      <c r="Q73" s="8"/>
      <c r="R73" s="8"/>
      <c r="S73" s="8"/>
      <c r="T73" s="8"/>
      <c r="U73" s="16"/>
      <c r="V73" s="16"/>
      <c r="W73" s="8"/>
      <c r="X73" s="8"/>
      <c r="Y73" s="8"/>
      <c r="Z73" s="8"/>
      <c r="AA73" s="8"/>
      <c r="AB73" s="8"/>
      <c r="AC73" s="8"/>
      <c r="AD73" s="16"/>
      <c r="AE73" s="16"/>
      <c r="AF73" s="3"/>
      <c r="AG73" s="3"/>
      <c r="AH73" s="8"/>
      <c r="AI73" s="8"/>
      <c r="AJ73" s="8"/>
      <c r="AK73" s="3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9"/>
      <c r="AW73" s="9"/>
      <c r="AX73" s="8"/>
      <c r="AY73" s="10"/>
      <c r="AZ73" s="25"/>
      <c r="BA73" s="25"/>
      <c r="BB73" s="10"/>
      <c r="BC73" s="10"/>
      <c r="BD73" s="3"/>
      <c r="BE73" s="3"/>
      <c r="BF73" s="3"/>
      <c r="BG73" s="3"/>
      <c r="BH73" s="3"/>
    </row>
    <row r="74" spans="1:60" s="1" customFormat="1" ht="12.75" x14ac:dyDescent="0.25">
      <c r="A74" s="8"/>
      <c r="B74" s="8"/>
      <c r="C74" s="8"/>
      <c r="D74" s="8"/>
      <c r="E74" s="8"/>
      <c r="F74" s="5" t="str">
        <f t="shared" si="2"/>
        <v xml:space="preserve">  , , PL.: , CH.: </v>
      </c>
      <c r="G74" s="25"/>
      <c r="H74" s="25"/>
      <c r="I74" s="25"/>
      <c r="J74" s="25"/>
      <c r="K74" s="8"/>
      <c r="L74" s="10"/>
      <c r="M74" s="8"/>
      <c r="N74" s="8"/>
      <c r="O74" s="8"/>
      <c r="P74" s="8"/>
      <c r="Q74" s="8"/>
      <c r="R74" s="8"/>
      <c r="S74" s="8"/>
      <c r="T74" s="8"/>
      <c r="U74" s="16"/>
      <c r="V74" s="16"/>
      <c r="W74" s="8"/>
      <c r="X74" s="8"/>
      <c r="Y74" s="8"/>
      <c r="Z74" s="8"/>
      <c r="AA74" s="8"/>
      <c r="AB74" s="8"/>
      <c r="AC74" s="8"/>
      <c r="AD74" s="16"/>
      <c r="AE74" s="16"/>
      <c r="AF74" s="3"/>
      <c r="AG74" s="3"/>
      <c r="AH74" s="8"/>
      <c r="AI74" s="8"/>
      <c r="AJ74" s="8"/>
      <c r="AK74" s="3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9"/>
      <c r="AW74" s="9"/>
      <c r="AX74" s="8"/>
      <c r="AY74" s="10"/>
      <c r="AZ74" s="25"/>
      <c r="BA74" s="25"/>
      <c r="BB74" s="10"/>
      <c r="BC74" s="10"/>
      <c r="BD74" s="3"/>
      <c r="BE74" s="3"/>
      <c r="BF74" s="3"/>
      <c r="BG74" s="3"/>
      <c r="BH74" s="3"/>
    </row>
    <row r="75" spans="1:60" s="1" customFormat="1" ht="12.75" x14ac:dyDescent="0.25">
      <c r="A75" s="8"/>
      <c r="B75" s="8"/>
      <c r="C75" s="8"/>
      <c r="D75" s="8"/>
      <c r="E75" s="8"/>
      <c r="F75" s="5" t="str">
        <f t="shared" si="2"/>
        <v xml:space="preserve">  , , PL.: , CH.: </v>
      </c>
      <c r="G75" s="25"/>
      <c r="H75" s="25"/>
      <c r="I75" s="25"/>
      <c r="J75" s="25"/>
      <c r="K75" s="8"/>
      <c r="L75" s="10"/>
      <c r="M75" s="8"/>
      <c r="N75" s="8"/>
      <c r="O75" s="8"/>
      <c r="P75" s="8"/>
      <c r="Q75" s="8"/>
      <c r="R75" s="8"/>
      <c r="S75" s="8"/>
      <c r="T75" s="8"/>
      <c r="U75" s="16"/>
      <c r="V75" s="16"/>
      <c r="W75" s="8"/>
      <c r="X75" s="8"/>
      <c r="Y75" s="8"/>
      <c r="Z75" s="8"/>
      <c r="AA75" s="8"/>
      <c r="AB75" s="8"/>
      <c r="AC75" s="8"/>
      <c r="AD75" s="16"/>
      <c r="AE75" s="16"/>
      <c r="AF75" s="3"/>
      <c r="AG75" s="3"/>
      <c r="AH75" s="8"/>
      <c r="AI75" s="8"/>
      <c r="AJ75" s="8"/>
      <c r="AK75" s="3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9"/>
      <c r="AW75" s="9"/>
      <c r="AX75" s="8"/>
      <c r="AY75" s="10"/>
      <c r="AZ75" s="25"/>
      <c r="BA75" s="25"/>
      <c r="BB75" s="10"/>
      <c r="BC75" s="10"/>
      <c r="BD75" s="3"/>
      <c r="BE75" s="3"/>
      <c r="BF75" s="3"/>
      <c r="BG75" s="3"/>
      <c r="BH75" s="3"/>
    </row>
    <row r="76" spans="1:60" s="1" customFormat="1" ht="12.75" x14ac:dyDescent="0.25">
      <c r="A76" s="8"/>
      <c r="B76" s="8"/>
      <c r="C76" s="8"/>
      <c r="D76" s="8"/>
      <c r="E76" s="8"/>
      <c r="F76" s="5" t="str">
        <f t="shared" si="2"/>
        <v xml:space="preserve">  , , PL.: , CH.: </v>
      </c>
      <c r="G76" s="25"/>
      <c r="H76" s="25"/>
      <c r="I76" s="25"/>
      <c r="J76" s="25"/>
      <c r="K76" s="8"/>
      <c r="L76" s="10"/>
      <c r="M76" s="8"/>
      <c r="N76" s="8"/>
      <c r="O76" s="8"/>
      <c r="P76" s="8"/>
      <c r="Q76" s="8"/>
      <c r="R76" s="8"/>
      <c r="S76" s="8"/>
      <c r="T76" s="8"/>
      <c r="U76" s="16"/>
      <c r="V76" s="16"/>
      <c r="W76" s="8"/>
      <c r="X76" s="8"/>
      <c r="Y76" s="8"/>
      <c r="Z76" s="8"/>
      <c r="AA76" s="8"/>
      <c r="AB76" s="8"/>
      <c r="AC76" s="8"/>
      <c r="AD76" s="16"/>
      <c r="AE76" s="16"/>
      <c r="AF76" s="3"/>
      <c r="AG76" s="3"/>
      <c r="AH76" s="8"/>
      <c r="AI76" s="8"/>
      <c r="AJ76" s="8"/>
      <c r="AK76" s="3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9"/>
      <c r="AW76" s="9"/>
      <c r="AX76" s="8"/>
      <c r="AY76" s="10"/>
      <c r="AZ76" s="25"/>
      <c r="BA76" s="25"/>
      <c r="BB76" s="10"/>
      <c r="BC76" s="10"/>
      <c r="BD76" s="3"/>
      <c r="BE76" s="3"/>
      <c r="BF76" s="3"/>
      <c r="BG76" s="3"/>
      <c r="BH76" s="3"/>
    </row>
    <row r="77" spans="1:60" s="1" customFormat="1" ht="12.75" x14ac:dyDescent="0.25">
      <c r="A77" s="8"/>
      <c r="B77" s="8"/>
      <c r="C77" s="8"/>
      <c r="D77" s="8"/>
      <c r="E77" s="8"/>
      <c r="F77" s="5" t="str">
        <f t="shared" si="2"/>
        <v xml:space="preserve">  , , PL.: , CH.: </v>
      </c>
      <c r="G77" s="25"/>
      <c r="H77" s="25"/>
      <c r="I77" s="25"/>
      <c r="J77" s="25"/>
      <c r="K77" s="8"/>
      <c r="L77" s="10"/>
      <c r="M77" s="8"/>
      <c r="N77" s="8"/>
      <c r="O77" s="8"/>
      <c r="P77" s="8"/>
      <c r="Q77" s="8"/>
      <c r="R77" s="8"/>
      <c r="S77" s="8"/>
      <c r="T77" s="8"/>
      <c r="U77" s="16"/>
      <c r="V77" s="16"/>
      <c r="W77" s="8"/>
      <c r="X77" s="8"/>
      <c r="Y77" s="8"/>
      <c r="Z77" s="8"/>
      <c r="AA77" s="8"/>
      <c r="AB77" s="8"/>
      <c r="AC77" s="8"/>
      <c r="AD77" s="16"/>
      <c r="AE77" s="16"/>
      <c r="AF77" s="3"/>
      <c r="AG77" s="3"/>
      <c r="AH77" s="8"/>
      <c r="AI77" s="8"/>
      <c r="AJ77" s="8"/>
      <c r="AK77" s="3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9"/>
      <c r="AW77" s="9"/>
      <c r="AX77" s="8"/>
      <c r="AY77" s="10"/>
      <c r="AZ77" s="25"/>
      <c r="BA77" s="25"/>
      <c r="BB77" s="10"/>
      <c r="BC77" s="10"/>
      <c r="BD77" s="3"/>
      <c r="BE77" s="3"/>
      <c r="BF77" s="3"/>
      <c r="BG77" s="3"/>
      <c r="BH77" s="3"/>
    </row>
    <row r="78" spans="1:60" s="1" customFormat="1" ht="12.75" x14ac:dyDescent="0.25">
      <c r="A78" s="8"/>
      <c r="B78" s="8"/>
      <c r="C78" s="8"/>
      <c r="D78" s="8"/>
      <c r="E78" s="8"/>
      <c r="F78" s="5" t="str">
        <f t="shared" si="2"/>
        <v xml:space="preserve">  , , PL.: , CH.: </v>
      </c>
      <c r="G78" s="25"/>
      <c r="H78" s="25"/>
      <c r="I78" s="25"/>
      <c r="J78" s="25"/>
      <c r="K78" s="8"/>
      <c r="L78" s="10"/>
      <c r="M78" s="8"/>
      <c r="N78" s="8"/>
      <c r="O78" s="8"/>
      <c r="P78" s="8"/>
      <c r="Q78" s="8"/>
      <c r="R78" s="8"/>
      <c r="S78" s="8"/>
      <c r="T78" s="8"/>
      <c r="U78" s="16"/>
      <c r="V78" s="16"/>
      <c r="W78" s="8"/>
      <c r="X78" s="8"/>
      <c r="Y78" s="8"/>
      <c r="Z78" s="8"/>
      <c r="AA78" s="8"/>
      <c r="AB78" s="8"/>
      <c r="AC78" s="8"/>
      <c r="AD78" s="16"/>
      <c r="AE78" s="16"/>
      <c r="AF78" s="3"/>
      <c r="AG78" s="3"/>
      <c r="AH78" s="8"/>
      <c r="AI78" s="8"/>
      <c r="AJ78" s="8"/>
      <c r="AK78" s="3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9"/>
      <c r="AW78" s="9"/>
      <c r="AX78" s="8"/>
      <c r="AY78" s="10"/>
      <c r="AZ78" s="25"/>
      <c r="BA78" s="25"/>
      <c r="BB78" s="10"/>
      <c r="BC78" s="10"/>
      <c r="BD78" s="3"/>
      <c r="BE78" s="3"/>
      <c r="BF78" s="3"/>
      <c r="BG78" s="3"/>
      <c r="BH78" s="3"/>
    </row>
    <row r="79" spans="1:60" s="1" customFormat="1" ht="12.75" x14ac:dyDescent="0.25">
      <c r="A79" s="8"/>
      <c r="B79" s="8"/>
      <c r="C79" s="8"/>
      <c r="D79" s="8"/>
      <c r="E79" s="8"/>
      <c r="F79" s="5" t="str">
        <f t="shared" si="2"/>
        <v xml:space="preserve">  , , PL.: , CH.: </v>
      </c>
      <c r="G79" s="25"/>
      <c r="H79" s="25"/>
      <c r="I79" s="25"/>
      <c r="J79" s="25"/>
      <c r="K79" s="8"/>
      <c r="L79" s="10"/>
      <c r="M79" s="8"/>
      <c r="N79" s="8"/>
      <c r="O79" s="8"/>
      <c r="P79" s="8"/>
      <c r="Q79" s="8"/>
      <c r="R79" s="8"/>
      <c r="S79" s="8"/>
      <c r="T79" s="8"/>
      <c r="U79" s="16"/>
      <c r="V79" s="16"/>
      <c r="W79" s="8"/>
      <c r="X79" s="8"/>
      <c r="Y79" s="8"/>
      <c r="Z79" s="8"/>
      <c r="AA79" s="8"/>
      <c r="AB79" s="8"/>
      <c r="AC79" s="8"/>
      <c r="AD79" s="16"/>
      <c r="AE79" s="16"/>
      <c r="AF79" s="3"/>
      <c r="AG79" s="3"/>
      <c r="AH79" s="8"/>
      <c r="AI79" s="8"/>
      <c r="AJ79" s="8"/>
      <c r="AK79" s="3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9"/>
      <c r="AW79" s="9"/>
      <c r="AX79" s="8"/>
      <c r="AY79" s="10"/>
      <c r="AZ79" s="25"/>
      <c r="BA79" s="25"/>
      <c r="BB79" s="10"/>
      <c r="BC79" s="10"/>
      <c r="BD79" s="3"/>
      <c r="BE79" s="3"/>
      <c r="BF79" s="3"/>
      <c r="BG79" s="3"/>
      <c r="BH79" s="3"/>
    </row>
    <row r="80" spans="1:60" s="1" customFormat="1" ht="12.75" x14ac:dyDescent="0.25">
      <c r="A80" s="8"/>
      <c r="B80" s="8"/>
      <c r="C80" s="8"/>
      <c r="D80" s="8"/>
      <c r="E80" s="8"/>
      <c r="F80" s="5" t="str">
        <f t="shared" si="2"/>
        <v xml:space="preserve">  , , PL.: , CH.: </v>
      </c>
      <c r="G80" s="25"/>
      <c r="H80" s="25"/>
      <c r="I80" s="25"/>
      <c r="J80" s="25"/>
      <c r="K80" s="8"/>
      <c r="L80" s="10"/>
      <c r="M80" s="8"/>
      <c r="N80" s="8"/>
      <c r="O80" s="8"/>
      <c r="P80" s="8"/>
      <c r="Q80" s="8"/>
      <c r="R80" s="8"/>
      <c r="S80" s="8"/>
      <c r="T80" s="8"/>
      <c r="U80" s="16"/>
      <c r="V80" s="16"/>
      <c r="W80" s="8"/>
      <c r="X80" s="8"/>
      <c r="Y80" s="8"/>
      <c r="Z80" s="8"/>
      <c r="AA80" s="8"/>
      <c r="AB80" s="8"/>
      <c r="AC80" s="8"/>
      <c r="AD80" s="16"/>
      <c r="AE80" s="16"/>
      <c r="AF80" s="3"/>
      <c r="AG80" s="3"/>
      <c r="AH80" s="8"/>
      <c r="AI80" s="8"/>
      <c r="AJ80" s="8"/>
      <c r="AK80" s="3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9"/>
      <c r="AW80" s="9"/>
      <c r="AX80" s="8"/>
      <c r="AY80" s="10"/>
      <c r="AZ80" s="25"/>
      <c r="BA80" s="25"/>
      <c r="BB80" s="10"/>
      <c r="BC80" s="10"/>
      <c r="BD80" s="3"/>
      <c r="BE80" s="3"/>
      <c r="BF80" s="3"/>
      <c r="BG80" s="3"/>
      <c r="BH80" s="3"/>
    </row>
    <row r="81" spans="1:60" s="1" customFormat="1" ht="12.75" x14ac:dyDescent="0.25">
      <c r="A81" s="8"/>
      <c r="B81" s="8"/>
      <c r="C81" s="8"/>
      <c r="D81" s="8"/>
      <c r="E81" s="8"/>
      <c r="F81" s="5" t="str">
        <f t="shared" si="2"/>
        <v xml:space="preserve">  , , PL.: , CH.: </v>
      </c>
      <c r="G81" s="25"/>
      <c r="H81" s="25"/>
      <c r="I81" s="25"/>
      <c r="J81" s="25"/>
      <c r="K81" s="8"/>
      <c r="L81" s="10"/>
      <c r="M81" s="8"/>
      <c r="N81" s="8"/>
      <c r="O81" s="8"/>
      <c r="P81" s="8"/>
      <c r="Q81" s="8"/>
      <c r="R81" s="8"/>
      <c r="S81" s="8"/>
      <c r="T81" s="8"/>
      <c r="U81" s="16"/>
      <c r="V81" s="16"/>
      <c r="W81" s="8"/>
      <c r="X81" s="8"/>
      <c r="Y81" s="8"/>
      <c r="Z81" s="8"/>
      <c r="AA81" s="8"/>
      <c r="AB81" s="8"/>
      <c r="AC81" s="8"/>
      <c r="AD81" s="16"/>
      <c r="AE81" s="16"/>
      <c r="AF81" s="3"/>
      <c r="AG81" s="3"/>
      <c r="AH81" s="8"/>
      <c r="AI81" s="8"/>
      <c r="AJ81" s="8"/>
      <c r="AK81" s="3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9"/>
      <c r="AW81" s="9"/>
      <c r="AX81" s="8"/>
      <c r="AY81" s="10"/>
      <c r="AZ81" s="25"/>
      <c r="BA81" s="25"/>
      <c r="BB81" s="10"/>
      <c r="BC81" s="10"/>
      <c r="BD81" s="3"/>
      <c r="BE81" s="3"/>
      <c r="BF81" s="3"/>
      <c r="BG81" s="3"/>
      <c r="BH81" s="3"/>
    </row>
    <row r="82" spans="1:60" s="1" customFormat="1" ht="12.75" x14ac:dyDescent="0.25">
      <c r="A82" s="8"/>
      <c r="B82" s="8"/>
      <c r="C82" s="8"/>
      <c r="D82" s="8"/>
      <c r="E82" s="8"/>
      <c r="F82" s="5" t="str">
        <f t="shared" si="2"/>
        <v xml:space="preserve">  , , PL.: , CH.: </v>
      </c>
      <c r="G82" s="25"/>
      <c r="H82" s="25"/>
      <c r="I82" s="25"/>
      <c r="J82" s="25"/>
      <c r="K82" s="8"/>
      <c r="L82" s="10"/>
      <c r="M82" s="8"/>
      <c r="N82" s="8"/>
      <c r="O82" s="8"/>
      <c r="P82" s="8"/>
      <c r="Q82" s="8"/>
      <c r="R82" s="8"/>
      <c r="S82" s="8"/>
      <c r="T82" s="8"/>
      <c r="U82" s="16"/>
      <c r="V82" s="16"/>
      <c r="W82" s="8"/>
      <c r="X82" s="8"/>
      <c r="Y82" s="8"/>
      <c r="Z82" s="8"/>
      <c r="AA82" s="8"/>
      <c r="AB82" s="8"/>
      <c r="AC82" s="8"/>
      <c r="AD82" s="16"/>
      <c r="AE82" s="16"/>
      <c r="AF82" s="3"/>
      <c r="AG82" s="3"/>
      <c r="AH82" s="8"/>
      <c r="AI82" s="8"/>
      <c r="AJ82" s="8"/>
      <c r="AK82" s="3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9"/>
      <c r="AW82" s="9"/>
      <c r="AX82" s="8"/>
      <c r="AY82" s="10"/>
      <c r="AZ82" s="25"/>
      <c r="BA82" s="25"/>
      <c r="BB82" s="10"/>
      <c r="BC82" s="10"/>
      <c r="BD82" s="3"/>
      <c r="BE82" s="3"/>
      <c r="BF82" s="3"/>
      <c r="BG82" s="3"/>
      <c r="BH82" s="3"/>
    </row>
    <row r="83" spans="1:60" s="1" customFormat="1" ht="12.75" x14ac:dyDescent="0.25">
      <c r="A83" s="8"/>
      <c r="B83" s="8"/>
      <c r="C83" s="8"/>
      <c r="D83" s="8"/>
      <c r="E83" s="8"/>
      <c r="F83" s="5" t="str">
        <f t="shared" si="2"/>
        <v xml:space="preserve">  , , PL.: , CH.: </v>
      </c>
      <c r="G83" s="25"/>
      <c r="H83" s="25"/>
      <c r="I83" s="25"/>
      <c r="J83" s="25"/>
      <c r="K83" s="8"/>
      <c r="L83" s="10"/>
      <c r="M83" s="8"/>
      <c r="N83" s="8"/>
      <c r="O83" s="8"/>
      <c r="P83" s="8"/>
      <c r="Q83" s="8"/>
      <c r="R83" s="8"/>
      <c r="S83" s="8"/>
      <c r="T83" s="8"/>
      <c r="U83" s="16"/>
      <c r="V83" s="16"/>
      <c r="W83" s="8"/>
      <c r="X83" s="8"/>
      <c r="Y83" s="8"/>
      <c r="Z83" s="8"/>
      <c r="AA83" s="8"/>
      <c r="AB83" s="8"/>
      <c r="AC83" s="8"/>
      <c r="AD83" s="16"/>
      <c r="AE83" s="16"/>
      <c r="AF83" s="3"/>
      <c r="AG83" s="3"/>
      <c r="AH83" s="8"/>
      <c r="AI83" s="8"/>
      <c r="AJ83" s="8"/>
      <c r="AK83" s="3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9"/>
      <c r="AW83" s="9"/>
      <c r="AX83" s="8"/>
      <c r="AY83" s="10"/>
      <c r="AZ83" s="25"/>
      <c r="BA83" s="25"/>
      <c r="BB83" s="10"/>
      <c r="BC83" s="10"/>
      <c r="BD83" s="3"/>
      <c r="BE83" s="3"/>
      <c r="BF83" s="3"/>
      <c r="BG83" s="3"/>
      <c r="BH83" s="3"/>
    </row>
    <row r="84" spans="1:60" s="1" customFormat="1" ht="12.75" x14ac:dyDescent="0.25">
      <c r="A84" s="8"/>
      <c r="B84" s="8"/>
      <c r="C84" s="8"/>
      <c r="D84" s="8"/>
      <c r="E84" s="8"/>
      <c r="F84" s="5" t="str">
        <f t="shared" si="2"/>
        <v xml:space="preserve">  , , PL.: , CH.: </v>
      </c>
      <c r="G84" s="25"/>
      <c r="H84" s="25"/>
      <c r="I84" s="25"/>
      <c r="J84" s="25"/>
      <c r="K84" s="8"/>
      <c r="L84" s="10"/>
      <c r="M84" s="8"/>
      <c r="N84" s="8"/>
      <c r="O84" s="8"/>
      <c r="P84" s="8"/>
      <c r="Q84" s="8"/>
      <c r="R84" s="8"/>
      <c r="S84" s="8"/>
      <c r="T84" s="8"/>
      <c r="U84" s="16"/>
      <c r="V84" s="16"/>
      <c r="W84" s="8"/>
      <c r="X84" s="8"/>
      <c r="Y84" s="8"/>
      <c r="Z84" s="8"/>
      <c r="AA84" s="8"/>
      <c r="AB84" s="8"/>
      <c r="AC84" s="8"/>
      <c r="AD84" s="16"/>
      <c r="AE84" s="16"/>
      <c r="AF84" s="3"/>
      <c r="AG84" s="3"/>
      <c r="AH84" s="8"/>
      <c r="AI84" s="8"/>
      <c r="AJ84" s="8"/>
      <c r="AK84" s="3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9"/>
      <c r="AW84" s="9"/>
      <c r="AX84" s="8"/>
      <c r="AY84" s="10"/>
      <c r="AZ84" s="25"/>
      <c r="BA84" s="25"/>
      <c r="BB84" s="10"/>
      <c r="BC84" s="10"/>
      <c r="BD84" s="3"/>
      <c r="BE84" s="3"/>
      <c r="BF84" s="3"/>
      <c r="BG84" s="3"/>
      <c r="BH84" s="3"/>
    </row>
    <row r="85" spans="1:60" s="1" customFormat="1" ht="12.75" x14ac:dyDescent="0.25">
      <c r="A85" s="8"/>
      <c r="B85" s="8"/>
      <c r="C85" s="8"/>
      <c r="D85" s="8"/>
      <c r="E85" s="8"/>
      <c r="F85" s="5" t="str">
        <f t="shared" si="2"/>
        <v xml:space="preserve">  , , PL.: , CH.: </v>
      </c>
      <c r="G85" s="25"/>
      <c r="H85" s="25"/>
      <c r="I85" s="25"/>
      <c r="J85" s="25"/>
      <c r="K85" s="8"/>
      <c r="L85" s="10"/>
      <c r="M85" s="8"/>
      <c r="N85" s="8"/>
      <c r="O85" s="8"/>
      <c r="P85" s="8"/>
      <c r="Q85" s="8"/>
      <c r="R85" s="8"/>
      <c r="S85" s="8"/>
      <c r="T85" s="8"/>
      <c r="U85" s="16"/>
      <c r="V85" s="16"/>
      <c r="W85" s="8"/>
      <c r="X85" s="8"/>
      <c r="Y85" s="8"/>
      <c r="Z85" s="8"/>
      <c r="AA85" s="8"/>
      <c r="AB85" s="8"/>
      <c r="AC85" s="8"/>
      <c r="AD85" s="16"/>
      <c r="AE85" s="16"/>
      <c r="AF85" s="3"/>
      <c r="AG85" s="3"/>
      <c r="AH85" s="8"/>
      <c r="AI85" s="8"/>
      <c r="AJ85" s="8"/>
      <c r="AK85" s="3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9"/>
      <c r="AW85" s="9"/>
      <c r="AX85" s="8"/>
      <c r="AY85" s="10"/>
      <c r="AZ85" s="25"/>
      <c r="BA85" s="25"/>
      <c r="BB85" s="10"/>
      <c r="BC85" s="10"/>
      <c r="BD85" s="3"/>
      <c r="BE85" s="3"/>
      <c r="BF85" s="3"/>
      <c r="BG85" s="3"/>
      <c r="BH85" s="3"/>
    </row>
    <row r="86" spans="1:60" s="1" customFormat="1" ht="12.75" x14ac:dyDescent="0.25">
      <c r="A86" s="8"/>
      <c r="B86" s="8"/>
      <c r="C86" s="8"/>
      <c r="D86" s="8"/>
      <c r="E86" s="8"/>
      <c r="F86" s="5" t="str">
        <f t="shared" si="2"/>
        <v xml:space="preserve">  , , PL.: , CH.: </v>
      </c>
      <c r="G86" s="25"/>
      <c r="H86" s="25"/>
      <c r="I86" s="25"/>
      <c r="J86" s="25"/>
      <c r="K86" s="8"/>
      <c r="L86" s="10"/>
      <c r="M86" s="8"/>
      <c r="N86" s="8"/>
      <c r="O86" s="8"/>
      <c r="P86" s="8"/>
      <c r="Q86" s="8"/>
      <c r="R86" s="8"/>
      <c r="S86" s="8"/>
      <c r="T86" s="8"/>
      <c r="U86" s="16"/>
      <c r="V86" s="16"/>
      <c r="W86" s="8"/>
      <c r="X86" s="8"/>
      <c r="Y86" s="8"/>
      <c r="Z86" s="8"/>
      <c r="AA86" s="8"/>
      <c r="AB86" s="8"/>
      <c r="AC86" s="8"/>
      <c r="AD86" s="16"/>
      <c r="AE86" s="16"/>
      <c r="AF86" s="3"/>
      <c r="AG86" s="3"/>
      <c r="AH86" s="8"/>
      <c r="AI86" s="8"/>
      <c r="AJ86" s="8"/>
      <c r="AK86" s="3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9"/>
      <c r="AW86" s="9"/>
      <c r="AX86" s="8"/>
      <c r="AY86" s="10"/>
      <c r="AZ86" s="25"/>
      <c r="BA86" s="25"/>
      <c r="BB86" s="10"/>
      <c r="BC86" s="10"/>
      <c r="BD86" s="3"/>
      <c r="BE86" s="3"/>
      <c r="BF86" s="3"/>
      <c r="BG86" s="3"/>
      <c r="BH86" s="3"/>
    </row>
    <row r="87" spans="1:60" s="1" customFormat="1" ht="12.75" x14ac:dyDescent="0.25">
      <c r="A87" s="8"/>
      <c r="B87" s="8"/>
      <c r="C87" s="8"/>
      <c r="D87" s="8"/>
      <c r="E87" s="8"/>
      <c r="F87" s="5" t="str">
        <f t="shared" si="2"/>
        <v xml:space="preserve">  , , PL.: , CH.: </v>
      </c>
      <c r="G87" s="25"/>
      <c r="H87" s="25"/>
      <c r="I87" s="25"/>
      <c r="J87" s="25"/>
      <c r="K87" s="8"/>
      <c r="L87" s="10"/>
      <c r="M87" s="8"/>
      <c r="N87" s="8"/>
      <c r="O87" s="8"/>
      <c r="P87" s="8"/>
      <c r="Q87" s="8"/>
      <c r="R87" s="8"/>
      <c r="S87" s="8"/>
      <c r="T87" s="8"/>
      <c r="U87" s="16"/>
      <c r="V87" s="16"/>
      <c r="W87" s="8"/>
      <c r="X87" s="8"/>
      <c r="Y87" s="8"/>
      <c r="Z87" s="8"/>
      <c r="AA87" s="8"/>
      <c r="AB87" s="8"/>
      <c r="AC87" s="8"/>
      <c r="AD87" s="16"/>
      <c r="AE87" s="16"/>
      <c r="AF87" s="3"/>
      <c r="AG87" s="3"/>
      <c r="AH87" s="8"/>
      <c r="AI87" s="8"/>
      <c r="AJ87" s="8"/>
      <c r="AK87" s="3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9"/>
      <c r="AW87" s="9"/>
      <c r="AX87" s="8"/>
      <c r="AY87" s="10"/>
      <c r="AZ87" s="25"/>
      <c r="BA87" s="25"/>
      <c r="BB87" s="10"/>
      <c r="BC87" s="10"/>
      <c r="BD87" s="3"/>
      <c r="BE87" s="3"/>
      <c r="BF87" s="3"/>
      <c r="BG87" s="3"/>
      <c r="BH87" s="3"/>
    </row>
    <row r="88" spans="1:60" s="1" customFormat="1" ht="12.75" x14ac:dyDescent="0.25">
      <c r="A88" s="8"/>
      <c r="B88" s="8"/>
      <c r="C88" s="8"/>
      <c r="D88" s="8"/>
      <c r="E88" s="8"/>
      <c r="F88" s="5" t="str">
        <f t="shared" si="2"/>
        <v xml:space="preserve">  , , PL.: , CH.: </v>
      </c>
      <c r="G88" s="25"/>
      <c r="H88" s="25"/>
      <c r="I88" s="25"/>
      <c r="J88" s="25"/>
      <c r="K88" s="8"/>
      <c r="L88" s="10"/>
      <c r="M88" s="8"/>
      <c r="N88" s="8"/>
      <c r="O88" s="8"/>
      <c r="P88" s="8"/>
      <c r="Q88" s="8"/>
      <c r="R88" s="8"/>
      <c r="S88" s="8"/>
      <c r="T88" s="8"/>
      <c r="U88" s="16"/>
      <c r="V88" s="16"/>
      <c r="W88" s="8"/>
      <c r="X88" s="8"/>
      <c r="Y88" s="8"/>
      <c r="Z88" s="8"/>
      <c r="AA88" s="8"/>
      <c r="AB88" s="8"/>
      <c r="AC88" s="8"/>
      <c r="AD88" s="16"/>
      <c r="AE88" s="16"/>
      <c r="AF88" s="3"/>
      <c r="AG88" s="3"/>
      <c r="AH88" s="8"/>
      <c r="AI88" s="8"/>
      <c r="AJ88" s="8"/>
      <c r="AK88" s="3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9"/>
      <c r="AW88" s="9"/>
      <c r="AX88" s="8"/>
      <c r="AY88" s="10"/>
      <c r="AZ88" s="25"/>
      <c r="BA88" s="25"/>
      <c r="BB88" s="10"/>
      <c r="BC88" s="10"/>
      <c r="BD88" s="3"/>
      <c r="BE88" s="3"/>
      <c r="BF88" s="3"/>
      <c r="BG88" s="3"/>
      <c r="BH88" s="3"/>
    </row>
    <row r="89" spans="1:60" s="1" customFormat="1" ht="12.75" x14ac:dyDescent="0.25">
      <c r="A89" s="8"/>
      <c r="B89" s="8"/>
      <c r="C89" s="8"/>
      <c r="D89" s="8"/>
      <c r="E89" s="8"/>
      <c r="F89" s="5" t="str">
        <f t="shared" si="2"/>
        <v xml:space="preserve">  , , PL.: , CH.: </v>
      </c>
      <c r="G89" s="25"/>
      <c r="H89" s="25"/>
      <c r="I89" s="25"/>
      <c r="J89" s="25"/>
      <c r="K89" s="8"/>
      <c r="L89" s="10"/>
      <c r="M89" s="8"/>
      <c r="N89" s="8"/>
      <c r="O89" s="8"/>
      <c r="P89" s="8"/>
      <c r="Q89" s="8"/>
      <c r="R89" s="8"/>
      <c r="S89" s="8"/>
      <c r="T89" s="8"/>
      <c r="U89" s="16"/>
      <c r="V89" s="16"/>
      <c r="W89" s="8"/>
      <c r="X89" s="8"/>
      <c r="Y89" s="8"/>
      <c r="Z89" s="8"/>
      <c r="AA89" s="8"/>
      <c r="AB89" s="8"/>
      <c r="AC89" s="8"/>
      <c r="AD89" s="16"/>
      <c r="AE89" s="16"/>
      <c r="AF89" s="3"/>
      <c r="AG89" s="3"/>
      <c r="AH89" s="8"/>
      <c r="AI89" s="8"/>
      <c r="AJ89" s="8"/>
      <c r="AK89" s="3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9"/>
      <c r="AW89" s="9"/>
      <c r="AX89" s="8"/>
      <c r="AY89" s="10"/>
      <c r="AZ89" s="25"/>
      <c r="BA89" s="25"/>
      <c r="BB89" s="10"/>
      <c r="BC89" s="10"/>
      <c r="BD89" s="3"/>
      <c r="BE89" s="3"/>
      <c r="BF89" s="3"/>
      <c r="BG89" s="3"/>
      <c r="BH89" s="3"/>
    </row>
    <row r="90" spans="1:60" s="1" customFormat="1" ht="12.75" x14ac:dyDescent="0.25">
      <c r="A90" s="8"/>
      <c r="B90" s="8"/>
      <c r="C90" s="8"/>
      <c r="D90" s="8"/>
      <c r="E90" s="8"/>
      <c r="F90" s="5" t="str">
        <f t="shared" si="2"/>
        <v xml:space="preserve">  , , PL.: , CH.: </v>
      </c>
      <c r="G90" s="25"/>
      <c r="H90" s="25"/>
      <c r="I90" s="25"/>
      <c r="J90" s="25"/>
      <c r="K90" s="8"/>
      <c r="L90" s="10"/>
      <c r="M90" s="8"/>
      <c r="N90" s="8"/>
      <c r="O90" s="8"/>
      <c r="P90" s="8"/>
      <c r="Q90" s="8"/>
      <c r="R90" s="8"/>
      <c r="S90" s="8"/>
      <c r="T90" s="8"/>
      <c r="U90" s="16"/>
      <c r="V90" s="16"/>
      <c r="W90" s="8"/>
      <c r="X90" s="8"/>
      <c r="Y90" s="8"/>
      <c r="Z90" s="8"/>
      <c r="AA90" s="8"/>
      <c r="AB90" s="8"/>
      <c r="AC90" s="8"/>
      <c r="AD90" s="16"/>
      <c r="AE90" s="16"/>
      <c r="AF90" s="3"/>
      <c r="AG90" s="3"/>
      <c r="AH90" s="8"/>
      <c r="AI90" s="8"/>
      <c r="AJ90" s="8"/>
      <c r="AK90" s="3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9"/>
      <c r="AW90" s="9"/>
      <c r="AX90" s="8"/>
      <c r="AY90" s="10"/>
      <c r="AZ90" s="25"/>
      <c r="BA90" s="25"/>
      <c r="BB90" s="10"/>
      <c r="BC90" s="10"/>
      <c r="BD90" s="3"/>
      <c r="BE90" s="3"/>
      <c r="BF90" s="3"/>
      <c r="BG90" s="3"/>
      <c r="BH90" s="3"/>
    </row>
    <row r="91" spans="1:60" s="1" customFormat="1" ht="12.75" x14ac:dyDescent="0.25">
      <c r="A91" s="8"/>
      <c r="B91" s="8"/>
      <c r="C91" s="8"/>
      <c r="D91" s="8"/>
      <c r="E91" s="8"/>
      <c r="F91" s="5" t="str">
        <f t="shared" si="2"/>
        <v xml:space="preserve">  , , PL.: , CH.: </v>
      </c>
      <c r="G91" s="25"/>
      <c r="H91" s="25"/>
      <c r="I91" s="25"/>
      <c r="J91" s="25"/>
      <c r="K91" s="8"/>
      <c r="L91" s="10"/>
      <c r="M91" s="8"/>
      <c r="N91" s="8"/>
      <c r="O91" s="8"/>
      <c r="P91" s="8"/>
      <c r="Q91" s="8"/>
      <c r="R91" s="8"/>
      <c r="S91" s="8"/>
      <c r="T91" s="8"/>
      <c r="U91" s="16"/>
      <c r="V91" s="16"/>
      <c r="W91" s="8"/>
      <c r="X91" s="8"/>
      <c r="Y91" s="8"/>
      <c r="Z91" s="8"/>
      <c r="AA91" s="8"/>
      <c r="AB91" s="8"/>
      <c r="AC91" s="8"/>
      <c r="AD91" s="16"/>
      <c r="AE91" s="16"/>
      <c r="AF91" s="3"/>
      <c r="AG91" s="3"/>
      <c r="AH91" s="8"/>
      <c r="AI91" s="8"/>
      <c r="AJ91" s="8"/>
      <c r="AK91" s="3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9"/>
      <c r="AW91" s="9"/>
      <c r="AX91" s="8"/>
      <c r="AY91" s="10"/>
      <c r="AZ91" s="25"/>
      <c r="BA91" s="25"/>
      <c r="BB91" s="10"/>
      <c r="BC91" s="10"/>
      <c r="BD91" s="3"/>
      <c r="BE91" s="3"/>
      <c r="BF91" s="3"/>
      <c r="BG91" s="3"/>
      <c r="BH91" s="3"/>
    </row>
    <row r="92" spans="1:60" s="1" customFormat="1" ht="12.75" x14ac:dyDescent="0.25">
      <c r="A92" s="8"/>
      <c r="B92" s="8"/>
      <c r="C92" s="8"/>
      <c r="D92" s="8"/>
      <c r="E92" s="8"/>
      <c r="F92" s="5" t="str">
        <f t="shared" si="2"/>
        <v xml:space="preserve">  , , PL.: , CH.: </v>
      </c>
      <c r="G92" s="25"/>
      <c r="H92" s="25"/>
      <c r="I92" s="25"/>
      <c r="J92" s="25"/>
      <c r="K92" s="8"/>
      <c r="L92" s="10"/>
      <c r="M92" s="8"/>
      <c r="N92" s="8"/>
      <c r="O92" s="8"/>
      <c r="P92" s="8"/>
      <c r="Q92" s="8"/>
      <c r="R92" s="8"/>
      <c r="S92" s="8"/>
      <c r="T92" s="8"/>
      <c r="U92" s="16"/>
      <c r="V92" s="16"/>
      <c r="W92" s="8"/>
      <c r="X92" s="8"/>
      <c r="Y92" s="8"/>
      <c r="Z92" s="8"/>
      <c r="AA92" s="8"/>
      <c r="AB92" s="8"/>
      <c r="AC92" s="8"/>
      <c r="AD92" s="16"/>
      <c r="AE92" s="16"/>
      <c r="AF92" s="3"/>
      <c r="AG92" s="3"/>
      <c r="AH92" s="8"/>
      <c r="AI92" s="8"/>
      <c r="AJ92" s="8"/>
      <c r="AK92" s="3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9"/>
      <c r="AW92" s="9"/>
      <c r="AX92" s="8"/>
      <c r="AY92" s="10"/>
      <c r="AZ92" s="25"/>
      <c r="BA92" s="25"/>
      <c r="BB92" s="10"/>
      <c r="BC92" s="10"/>
      <c r="BD92" s="3"/>
      <c r="BE92" s="3"/>
      <c r="BF92" s="3"/>
      <c r="BG92" s="3"/>
      <c r="BH92" s="3"/>
    </row>
    <row r="93" spans="1:60" s="1" customFormat="1" ht="12.75" x14ac:dyDescent="0.25">
      <c r="A93" s="8"/>
      <c r="B93" s="8"/>
      <c r="C93" s="8"/>
      <c r="D93" s="8"/>
      <c r="E93" s="8"/>
      <c r="F93" s="5" t="str">
        <f t="shared" si="2"/>
        <v xml:space="preserve">  , , PL.: , CH.: </v>
      </c>
      <c r="G93" s="25"/>
      <c r="H93" s="25"/>
      <c r="I93" s="25"/>
      <c r="J93" s="25"/>
      <c r="K93" s="8"/>
      <c r="L93" s="10"/>
      <c r="M93" s="8"/>
      <c r="N93" s="8"/>
      <c r="O93" s="8"/>
      <c r="P93" s="8"/>
      <c r="Q93" s="8"/>
      <c r="R93" s="8"/>
      <c r="S93" s="8"/>
      <c r="T93" s="8"/>
      <c r="U93" s="16"/>
      <c r="V93" s="16"/>
      <c r="W93" s="8"/>
      <c r="X93" s="8"/>
      <c r="Y93" s="8"/>
      <c r="Z93" s="8"/>
      <c r="AA93" s="8"/>
      <c r="AB93" s="8"/>
      <c r="AC93" s="8"/>
      <c r="AD93" s="16"/>
      <c r="AE93" s="16"/>
      <c r="AF93" s="3"/>
      <c r="AG93" s="3"/>
      <c r="AH93" s="8"/>
      <c r="AI93" s="8"/>
      <c r="AJ93" s="8"/>
      <c r="AK93" s="3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9"/>
      <c r="AW93" s="9"/>
      <c r="AX93" s="8"/>
      <c r="AY93" s="10"/>
      <c r="AZ93" s="25"/>
      <c r="BA93" s="25"/>
      <c r="BB93" s="10"/>
      <c r="BC93" s="10"/>
      <c r="BD93" s="3"/>
      <c r="BE93" s="3"/>
      <c r="BF93" s="3"/>
      <c r="BG93" s="3"/>
      <c r="BH93" s="3"/>
    </row>
    <row r="94" spans="1:60" s="1" customFormat="1" ht="12.75" x14ac:dyDescent="0.25">
      <c r="A94" s="8"/>
      <c r="B94" s="8"/>
      <c r="C94" s="8"/>
      <c r="D94" s="8"/>
      <c r="E94" s="8"/>
      <c r="F94" s="5" t="str">
        <f t="shared" si="2"/>
        <v xml:space="preserve">  , , PL.: , CH.: </v>
      </c>
      <c r="G94" s="25"/>
      <c r="H94" s="25"/>
      <c r="I94" s="25"/>
      <c r="J94" s="25"/>
      <c r="K94" s="8"/>
      <c r="L94" s="10"/>
      <c r="M94" s="8"/>
      <c r="N94" s="8"/>
      <c r="O94" s="8"/>
      <c r="P94" s="8"/>
      <c r="Q94" s="8"/>
      <c r="R94" s="8"/>
      <c r="S94" s="8"/>
      <c r="T94" s="8"/>
      <c r="U94" s="16"/>
      <c r="V94" s="16"/>
      <c r="W94" s="8"/>
      <c r="X94" s="8"/>
      <c r="Y94" s="8"/>
      <c r="Z94" s="8"/>
      <c r="AA94" s="8"/>
      <c r="AB94" s="8"/>
      <c r="AC94" s="8"/>
      <c r="AD94" s="16"/>
      <c r="AE94" s="16"/>
      <c r="AF94" s="3"/>
      <c r="AG94" s="3"/>
      <c r="AH94" s="8"/>
      <c r="AI94" s="8"/>
      <c r="AJ94" s="8"/>
      <c r="AK94" s="3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9"/>
      <c r="AW94" s="9"/>
      <c r="AX94" s="8"/>
      <c r="AY94" s="10"/>
      <c r="AZ94" s="25"/>
      <c r="BA94" s="25"/>
      <c r="BB94" s="10"/>
      <c r="BC94" s="10"/>
      <c r="BD94" s="3"/>
      <c r="BE94" s="3"/>
      <c r="BF94" s="3"/>
      <c r="BG94" s="3"/>
      <c r="BH94" s="3"/>
    </row>
    <row r="95" spans="1:60" s="1" customFormat="1" ht="12.75" x14ac:dyDescent="0.25">
      <c r="A95" s="8"/>
      <c r="B95" s="8"/>
      <c r="C95" s="8"/>
      <c r="D95" s="8"/>
      <c r="E95" s="8"/>
      <c r="F95" s="5" t="str">
        <f t="shared" si="2"/>
        <v xml:space="preserve">  , , PL.: , CH.: </v>
      </c>
      <c r="G95" s="25"/>
      <c r="H95" s="25"/>
      <c r="I95" s="25"/>
      <c r="J95" s="25"/>
      <c r="K95" s="8"/>
      <c r="L95" s="10"/>
      <c r="M95" s="8"/>
      <c r="N95" s="8"/>
      <c r="O95" s="8"/>
      <c r="P95" s="8"/>
      <c r="Q95" s="8"/>
      <c r="R95" s="8"/>
      <c r="S95" s="8"/>
      <c r="T95" s="8"/>
      <c r="U95" s="16"/>
      <c r="V95" s="16"/>
      <c r="W95" s="8"/>
      <c r="X95" s="8"/>
      <c r="Y95" s="8"/>
      <c r="Z95" s="8"/>
      <c r="AA95" s="8"/>
      <c r="AB95" s="8"/>
      <c r="AC95" s="8"/>
      <c r="AD95" s="16"/>
      <c r="AE95" s="16"/>
      <c r="AF95" s="3"/>
      <c r="AG95" s="3"/>
      <c r="AH95" s="8"/>
      <c r="AI95" s="8"/>
      <c r="AJ95" s="8"/>
      <c r="AK95" s="3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9"/>
      <c r="AW95" s="9"/>
      <c r="AX95" s="8"/>
      <c r="AY95" s="10"/>
      <c r="AZ95" s="25"/>
      <c r="BA95" s="25"/>
      <c r="BB95" s="10"/>
      <c r="BC95" s="10"/>
      <c r="BD95" s="3"/>
      <c r="BE95" s="3"/>
      <c r="BF95" s="3"/>
      <c r="BG95" s="3"/>
      <c r="BH95" s="3"/>
    </row>
    <row r="96" spans="1:60" s="1" customFormat="1" ht="12.75" x14ac:dyDescent="0.25">
      <c r="A96" s="8"/>
      <c r="B96" s="8"/>
      <c r="C96" s="8"/>
      <c r="D96" s="8"/>
      <c r="E96" s="8"/>
      <c r="F96" s="5" t="str">
        <f t="shared" si="2"/>
        <v xml:space="preserve">  , , PL.: , CH.: </v>
      </c>
      <c r="G96" s="25"/>
      <c r="H96" s="25"/>
      <c r="I96" s="25"/>
      <c r="J96" s="25"/>
      <c r="K96" s="8"/>
      <c r="L96" s="10"/>
      <c r="M96" s="8"/>
      <c r="N96" s="8"/>
      <c r="O96" s="8"/>
      <c r="P96" s="8"/>
      <c r="Q96" s="8"/>
      <c r="R96" s="8"/>
      <c r="S96" s="8"/>
      <c r="T96" s="8"/>
      <c r="U96" s="16"/>
      <c r="V96" s="16"/>
      <c r="W96" s="8"/>
      <c r="X96" s="8"/>
      <c r="Y96" s="8"/>
      <c r="Z96" s="8"/>
      <c r="AA96" s="8"/>
      <c r="AB96" s="8"/>
      <c r="AC96" s="8"/>
      <c r="AD96" s="16"/>
      <c r="AE96" s="16"/>
      <c r="AF96" s="3"/>
      <c r="AG96" s="3"/>
      <c r="AH96" s="8"/>
      <c r="AI96" s="8"/>
      <c r="AJ96" s="8"/>
      <c r="AK96" s="3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9"/>
      <c r="AW96" s="9"/>
      <c r="AX96" s="8"/>
      <c r="AY96" s="10"/>
      <c r="AZ96" s="25"/>
      <c r="BA96" s="25"/>
      <c r="BB96" s="10"/>
      <c r="BC96" s="10"/>
      <c r="BD96" s="3"/>
      <c r="BE96" s="3"/>
      <c r="BF96" s="3"/>
      <c r="BG96" s="3"/>
      <c r="BH96" s="3"/>
    </row>
    <row r="97" spans="1:60" s="1" customFormat="1" ht="12.75" x14ac:dyDescent="0.25">
      <c r="A97" s="8"/>
      <c r="B97" s="8"/>
      <c r="C97" s="8"/>
      <c r="D97" s="8"/>
      <c r="E97" s="8"/>
      <c r="F97" s="5" t="str">
        <f t="shared" si="2"/>
        <v xml:space="preserve">  , , PL.: , CH.: </v>
      </c>
      <c r="G97" s="25"/>
      <c r="H97" s="25"/>
      <c r="I97" s="25"/>
      <c r="J97" s="25"/>
      <c r="K97" s="8"/>
      <c r="L97" s="10"/>
      <c r="M97" s="8"/>
      <c r="N97" s="8"/>
      <c r="O97" s="8"/>
      <c r="P97" s="8"/>
      <c r="Q97" s="8"/>
      <c r="R97" s="8"/>
      <c r="S97" s="8"/>
      <c r="T97" s="8"/>
      <c r="U97" s="16"/>
      <c r="V97" s="16"/>
      <c r="W97" s="8"/>
      <c r="X97" s="8"/>
      <c r="Y97" s="8"/>
      <c r="Z97" s="8"/>
      <c r="AA97" s="8"/>
      <c r="AB97" s="8"/>
      <c r="AC97" s="8"/>
      <c r="AD97" s="16"/>
      <c r="AE97" s="16"/>
      <c r="AF97" s="3"/>
      <c r="AG97" s="3"/>
      <c r="AH97" s="8"/>
      <c r="AI97" s="8"/>
      <c r="AJ97" s="8"/>
      <c r="AK97" s="3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9"/>
      <c r="AW97" s="9"/>
      <c r="AX97" s="8"/>
      <c r="AY97" s="10"/>
      <c r="AZ97" s="25"/>
      <c r="BA97" s="25"/>
      <c r="BB97" s="10"/>
      <c r="BC97" s="10"/>
      <c r="BD97" s="3"/>
      <c r="BE97" s="3"/>
      <c r="BF97" s="3"/>
      <c r="BG97" s="3"/>
      <c r="BH97" s="3"/>
    </row>
    <row r="98" spans="1:60" s="1" customFormat="1" ht="12.75" x14ac:dyDescent="0.25">
      <c r="A98" s="8"/>
      <c r="B98" s="8"/>
      <c r="C98" s="8"/>
      <c r="D98" s="8"/>
      <c r="E98" s="8"/>
      <c r="F98" s="5" t="str">
        <f t="shared" si="2"/>
        <v xml:space="preserve">  , , PL.: , CH.: </v>
      </c>
      <c r="G98" s="25"/>
      <c r="H98" s="25"/>
      <c r="I98" s="25"/>
      <c r="J98" s="25"/>
      <c r="K98" s="8"/>
      <c r="L98" s="10"/>
      <c r="M98" s="8"/>
      <c r="N98" s="8"/>
      <c r="O98" s="8"/>
      <c r="P98" s="8"/>
      <c r="Q98" s="8"/>
      <c r="R98" s="8"/>
      <c r="S98" s="8"/>
      <c r="T98" s="8"/>
      <c r="U98" s="16"/>
      <c r="V98" s="16"/>
      <c r="W98" s="8"/>
      <c r="X98" s="8"/>
      <c r="Y98" s="8"/>
      <c r="Z98" s="8"/>
      <c r="AA98" s="8"/>
      <c r="AB98" s="8"/>
      <c r="AC98" s="8"/>
      <c r="AD98" s="16"/>
      <c r="AE98" s="16"/>
      <c r="AF98" s="3"/>
      <c r="AG98" s="3"/>
      <c r="AH98" s="8"/>
      <c r="AI98" s="8"/>
      <c r="AJ98" s="8"/>
      <c r="AK98" s="3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9"/>
      <c r="AW98" s="9"/>
      <c r="AX98" s="8"/>
      <c r="AY98" s="10"/>
      <c r="AZ98" s="25"/>
      <c r="BA98" s="25"/>
      <c r="BB98" s="10"/>
      <c r="BC98" s="10"/>
      <c r="BD98" s="3"/>
      <c r="BE98" s="3"/>
      <c r="BF98" s="3"/>
      <c r="BG98" s="3"/>
      <c r="BH98" s="3"/>
    </row>
    <row r="99" spans="1:60" s="1" customFormat="1" ht="12.75" x14ac:dyDescent="0.25">
      <c r="A99" s="8"/>
      <c r="B99" s="8"/>
      <c r="C99" s="8"/>
      <c r="D99" s="8"/>
      <c r="E99" s="8"/>
      <c r="F99" s="5" t="str">
        <f t="shared" ref="F99:F130" si="3">AC99&amp;" "&amp;Q99&amp;" "&amp; R99&amp;", "&amp;S99&amp;", PL.: "&amp;T99&amp;", CH.: "&amp;TRIM(U99)
&amp;IF(E99="",""," (Ref.: "&amp;E99&amp;")")</f>
        <v xml:space="preserve">  , , PL.: , CH.: </v>
      </c>
      <c r="G99" s="25"/>
      <c r="H99" s="25"/>
      <c r="I99" s="25"/>
      <c r="J99" s="25"/>
      <c r="K99" s="8"/>
      <c r="L99" s="10"/>
      <c r="M99" s="8"/>
      <c r="N99" s="8"/>
      <c r="O99" s="8"/>
      <c r="P99" s="8"/>
      <c r="Q99" s="8"/>
      <c r="R99" s="8"/>
      <c r="S99" s="8"/>
      <c r="T99" s="8"/>
      <c r="U99" s="16"/>
      <c r="V99" s="16"/>
      <c r="W99" s="8"/>
      <c r="X99" s="8"/>
      <c r="Y99" s="8"/>
      <c r="Z99" s="8"/>
      <c r="AA99" s="8"/>
      <c r="AB99" s="8"/>
      <c r="AC99" s="8"/>
      <c r="AD99" s="16"/>
      <c r="AE99" s="16"/>
      <c r="AF99" s="3"/>
      <c r="AG99" s="3"/>
      <c r="AH99" s="8"/>
      <c r="AI99" s="8"/>
      <c r="AJ99" s="8"/>
      <c r="AK99" s="3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9"/>
      <c r="AW99" s="9"/>
      <c r="AX99" s="8"/>
      <c r="AY99" s="10"/>
      <c r="AZ99" s="25"/>
      <c r="BA99" s="25"/>
      <c r="BB99" s="10"/>
      <c r="BC99" s="10"/>
      <c r="BD99" s="3"/>
      <c r="BE99" s="3"/>
      <c r="BF99" s="3"/>
      <c r="BG99" s="3"/>
      <c r="BH99" s="3"/>
    </row>
    <row r="100" spans="1:60" s="1" customFormat="1" ht="12.75" x14ac:dyDescent="0.25">
      <c r="A100" s="8"/>
      <c r="B100" s="8"/>
      <c r="C100" s="8"/>
      <c r="D100" s="8"/>
      <c r="E100" s="8"/>
      <c r="F100" s="5" t="str">
        <f t="shared" si="3"/>
        <v xml:space="preserve">  , , PL.: , CH.: </v>
      </c>
      <c r="G100" s="25"/>
      <c r="H100" s="25"/>
      <c r="I100" s="25"/>
      <c r="J100" s="25"/>
      <c r="K100" s="8"/>
      <c r="L100" s="10"/>
      <c r="M100" s="8"/>
      <c r="N100" s="8"/>
      <c r="O100" s="8"/>
      <c r="P100" s="8"/>
      <c r="Q100" s="8"/>
      <c r="R100" s="8"/>
      <c r="S100" s="8"/>
      <c r="T100" s="8"/>
      <c r="U100" s="16"/>
      <c r="V100" s="16"/>
      <c r="W100" s="8"/>
      <c r="X100" s="8"/>
      <c r="Y100" s="8"/>
      <c r="Z100" s="8"/>
      <c r="AA100" s="8"/>
      <c r="AB100" s="8"/>
      <c r="AC100" s="8"/>
      <c r="AD100" s="16"/>
      <c r="AE100" s="16"/>
      <c r="AF100" s="3"/>
      <c r="AG100" s="3"/>
      <c r="AH100" s="8"/>
      <c r="AI100" s="8"/>
      <c r="AJ100" s="8"/>
      <c r="AK100" s="3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9"/>
      <c r="AW100" s="9"/>
      <c r="AX100" s="8"/>
      <c r="AY100" s="10"/>
      <c r="AZ100" s="25"/>
      <c r="BA100" s="25"/>
      <c r="BB100" s="10"/>
      <c r="BC100" s="10"/>
      <c r="BD100" s="3"/>
      <c r="BE100" s="3"/>
      <c r="BF100" s="3"/>
      <c r="BG100" s="3"/>
      <c r="BH100" s="3"/>
    </row>
    <row r="101" spans="1:60" s="1" customFormat="1" ht="12.75" x14ac:dyDescent="0.25">
      <c r="A101" s="8"/>
      <c r="B101" s="8"/>
      <c r="C101" s="8"/>
      <c r="D101" s="8"/>
      <c r="E101" s="8"/>
      <c r="F101" s="5" t="str">
        <f t="shared" si="3"/>
        <v xml:space="preserve">  , , PL.: , CH.: </v>
      </c>
      <c r="G101" s="25"/>
      <c r="H101" s="25"/>
      <c r="I101" s="25"/>
      <c r="J101" s="25"/>
      <c r="K101" s="8"/>
      <c r="L101" s="10"/>
      <c r="M101" s="8"/>
      <c r="N101" s="8"/>
      <c r="O101" s="8"/>
      <c r="P101" s="8"/>
      <c r="Q101" s="8"/>
      <c r="R101" s="8"/>
      <c r="S101" s="8"/>
      <c r="T101" s="8"/>
      <c r="U101" s="16"/>
      <c r="V101" s="16"/>
      <c r="W101" s="8"/>
      <c r="X101" s="8"/>
      <c r="Y101" s="8"/>
      <c r="Z101" s="8"/>
      <c r="AA101" s="8"/>
      <c r="AB101" s="8"/>
      <c r="AC101" s="8"/>
      <c r="AD101" s="16"/>
      <c r="AE101" s="16"/>
      <c r="AF101" s="3"/>
      <c r="AG101" s="3"/>
      <c r="AH101" s="8"/>
      <c r="AI101" s="8"/>
      <c r="AJ101" s="8"/>
      <c r="AK101" s="3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9"/>
      <c r="AW101" s="9"/>
      <c r="AX101" s="8"/>
      <c r="AY101" s="10"/>
      <c r="AZ101" s="25"/>
      <c r="BA101" s="25"/>
      <c r="BB101" s="10"/>
      <c r="BC101" s="10"/>
      <c r="BD101" s="3"/>
      <c r="BE101" s="3"/>
      <c r="BF101" s="3"/>
      <c r="BG101" s="3"/>
      <c r="BH101" s="3"/>
    </row>
    <row r="102" spans="1:60" s="1" customFormat="1" ht="12.75" x14ac:dyDescent="0.25">
      <c r="A102" s="8"/>
      <c r="B102" s="8"/>
      <c r="C102" s="8"/>
      <c r="D102" s="8"/>
      <c r="E102" s="8"/>
      <c r="F102" s="5" t="str">
        <f t="shared" si="3"/>
        <v xml:space="preserve">  , , PL.: , CH.: </v>
      </c>
      <c r="G102" s="25"/>
      <c r="H102" s="25"/>
      <c r="I102" s="25"/>
      <c r="J102" s="25"/>
      <c r="K102" s="8"/>
      <c r="L102" s="10"/>
      <c r="M102" s="8"/>
      <c r="N102" s="8"/>
      <c r="O102" s="8"/>
      <c r="P102" s="8"/>
      <c r="Q102" s="8"/>
      <c r="R102" s="8"/>
      <c r="S102" s="8"/>
      <c r="T102" s="8"/>
      <c r="U102" s="16"/>
      <c r="V102" s="16"/>
      <c r="W102" s="8"/>
      <c r="X102" s="8"/>
      <c r="Y102" s="8"/>
      <c r="Z102" s="8"/>
      <c r="AA102" s="8"/>
      <c r="AB102" s="8"/>
      <c r="AC102" s="8"/>
      <c r="AD102" s="16"/>
      <c r="AE102" s="16"/>
      <c r="AF102" s="3"/>
      <c r="AG102" s="3"/>
      <c r="AH102" s="8"/>
      <c r="AI102" s="8"/>
      <c r="AJ102" s="8"/>
      <c r="AK102" s="3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9"/>
      <c r="AW102" s="9"/>
      <c r="AX102" s="8"/>
      <c r="AY102" s="10"/>
      <c r="AZ102" s="25"/>
      <c r="BA102" s="25"/>
      <c r="BB102" s="10"/>
      <c r="BC102" s="10"/>
      <c r="BD102" s="3"/>
      <c r="BE102" s="3"/>
      <c r="BF102" s="3"/>
      <c r="BG102" s="3"/>
      <c r="BH102" s="3"/>
    </row>
    <row r="103" spans="1:60" s="1" customFormat="1" ht="12.75" x14ac:dyDescent="0.25">
      <c r="A103" s="8"/>
      <c r="B103" s="8"/>
      <c r="C103" s="8"/>
      <c r="D103" s="8"/>
      <c r="E103" s="8"/>
      <c r="F103" s="5" t="str">
        <f t="shared" si="3"/>
        <v xml:space="preserve">  , , PL.: , CH.: </v>
      </c>
      <c r="G103" s="25"/>
      <c r="H103" s="25"/>
      <c r="I103" s="25"/>
      <c r="J103" s="25"/>
      <c r="K103" s="8"/>
      <c r="L103" s="10"/>
      <c r="M103" s="8"/>
      <c r="N103" s="8"/>
      <c r="O103" s="8"/>
      <c r="P103" s="8"/>
      <c r="Q103" s="8"/>
      <c r="R103" s="8"/>
      <c r="S103" s="8"/>
      <c r="T103" s="8"/>
      <c r="U103" s="16"/>
      <c r="V103" s="16"/>
      <c r="W103" s="8"/>
      <c r="X103" s="8"/>
      <c r="Y103" s="8"/>
      <c r="Z103" s="8"/>
      <c r="AA103" s="8"/>
      <c r="AB103" s="8"/>
      <c r="AC103" s="8"/>
      <c r="AD103" s="16"/>
      <c r="AE103" s="16"/>
      <c r="AF103" s="3"/>
      <c r="AG103" s="3"/>
      <c r="AH103" s="8"/>
      <c r="AI103" s="8"/>
      <c r="AJ103" s="8"/>
      <c r="AK103" s="3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9"/>
      <c r="AW103" s="9"/>
      <c r="AX103" s="8"/>
      <c r="AY103" s="10"/>
      <c r="AZ103" s="25"/>
      <c r="BA103" s="25"/>
      <c r="BB103" s="10"/>
      <c r="BC103" s="10"/>
      <c r="BD103" s="3"/>
      <c r="BE103" s="3"/>
      <c r="BF103" s="3"/>
      <c r="BG103" s="3"/>
      <c r="BH103" s="3"/>
    </row>
    <row r="104" spans="1:60" s="1" customFormat="1" ht="12.75" x14ac:dyDescent="0.25">
      <c r="A104" s="8"/>
      <c r="B104" s="8"/>
      <c r="C104" s="8"/>
      <c r="D104" s="8"/>
      <c r="E104" s="8"/>
      <c r="F104" s="5" t="str">
        <f t="shared" si="3"/>
        <v xml:space="preserve">  , , PL.: , CH.: </v>
      </c>
      <c r="G104" s="25"/>
      <c r="H104" s="25"/>
      <c r="I104" s="25"/>
      <c r="J104" s="25"/>
      <c r="K104" s="8"/>
      <c r="L104" s="10"/>
      <c r="M104" s="8"/>
      <c r="N104" s="8"/>
      <c r="O104" s="8"/>
      <c r="P104" s="8"/>
      <c r="Q104" s="8"/>
      <c r="R104" s="8"/>
      <c r="S104" s="8"/>
      <c r="T104" s="8"/>
      <c r="U104" s="16"/>
      <c r="V104" s="16"/>
      <c r="W104" s="8"/>
      <c r="X104" s="8"/>
      <c r="Y104" s="8"/>
      <c r="Z104" s="8"/>
      <c r="AA104" s="8"/>
      <c r="AB104" s="8"/>
      <c r="AC104" s="8"/>
      <c r="AD104" s="16"/>
      <c r="AE104" s="16"/>
      <c r="AF104" s="3"/>
      <c r="AG104" s="3"/>
      <c r="AH104" s="8"/>
      <c r="AI104" s="8"/>
      <c r="AJ104" s="8"/>
      <c r="AK104" s="3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9"/>
      <c r="AW104" s="9"/>
      <c r="AX104" s="8"/>
      <c r="AY104" s="10"/>
      <c r="AZ104" s="25"/>
      <c r="BA104" s="25"/>
      <c r="BB104" s="10"/>
      <c r="BC104" s="10"/>
      <c r="BD104" s="3"/>
      <c r="BE104" s="3"/>
      <c r="BF104" s="3"/>
      <c r="BG104" s="3"/>
      <c r="BH104" s="3"/>
    </row>
    <row r="105" spans="1:60" s="1" customFormat="1" ht="12.75" x14ac:dyDescent="0.25">
      <c r="A105" s="8"/>
      <c r="B105" s="8"/>
      <c r="C105" s="8"/>
      <c r="D105" s="8"/>
      <c r="E105" s="8"/>
      <c r="F105" s="5" t="str">
        <f t="shared" si="3"/>
        <v xml:space="preserve">  , , PL.: , CH.: </v>
      </c>
      <c r="G105" s="25"/>
      <c r="H105" s="25"/>
      <c r="I105" s="25"/>
      <c r="J105" s="25"/>
      <c r="K105" s="8"/>
      <c r="L105" s="10"/>
      <c r="M105" s="8"/>
      <c r="N105" s="8"/>
      <c r="O105" s="8"/>
      <c r="P105" s="8"/>
      <c r="Q105" s="8"/>
      <c r="R105" s="8"/>
      <c r="S105" s="8"/>
      <c r="T105" s="8"/>
      <c r="U105" s="16"/>
      <c r="V105" s="16"/>
      <c r="W105" s="8"/>
      <c r="X105" s="8"/>
      <c r="Y105" s="8"/>
      <c r="Z105" s="8"/>
      <c r="AA105" s="8"/>
      <c r="AB105" s="8"/>
      <c r="AC105" s="8"/>
      <c r="AD105" s="16"/>
      <c r="AE105" s="16"/>
      <c r="AF105" s="3"/>
      <c r="AG105" s="3"/>
      <c r="AH105" s="8"/>
      <c r="AI105" s="8"/>
      <c r="AJ105" s="8"/>
      <c r="AK105" s="3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9"/>
      <c r="AW105" s="9"/>
      <c r="AX105" s="8"/>
      <c r="AY105" s="10"/>
      <c r="AZ105" s="25"/>
      <c r="BA105" s="25"/>
      <c r="BB105" s="10"/>
      <c r="BC105" s="10"/>
      <c r="BD105" s="3"/>
      <c r="BE105" s="3"/>
      <c r="BF105" s="3"/>
      <c r="BG105" s="3"/>
      <c r="BH105" s="3"/>
    </row>
    <row r="106" spans="1:60" s="1" customFormat="1" ht="12.75" x14ac:dyDescent="0.25">
      <c r="A106" s="8"/>
      <c r="B106" s="8"/>
      <c r="C106" s="8"/>
      <c r="D106" s="8"/>
      <c r="E106" s="8"/>
      <c r="F106" s="5" t="str">
        <f t="shared" si="3"/>
        <v xml:space="preserve">  , , PL.: , CH.: </v>
      </c>
      <c r="G106" s="25"/>
      <c r="H106" s="25"/>
      <c r="I106" s="25"/>
      <c r="J106" s="25"/>
      <c r="K106" s="8"/>
      <c r="L106" s="10"/>
      <c r="M106" s="8"/>
      <c r="N106" s="8"/>
      <c r="O106" s="8"/>
      <c r="P106" s="8"/>
      <c r="Q106" s="8"/>
      <c r="R106" s="8"/>
      <c r="S106" s="8"/>
      <c r="T106" s="8"/>
      <c r="U106" s="16"/>
      <c r="V106" s="16"/>
      <c r="W106" s="8"/>
      <c r="X106" s="8"/>
      <c r="Y106" s="8"/>
      <c r="Z106" s="8"/>
      <c r="AA106" s="8"/>
      <c r="AB106" s="8"/>
      <c r="AC106" s="8"/>
      <c r="AD106" s="16"/>
      <c r="AE106" s="16"/>
      <c r="AF106" s="3"/>
      <c r="AG106" s="3"/>
      <c r="AH106" s="8"/>
      <c r="AI106" s="8"/>
      <c r="AJ106" s="8"/>
      <c r="AK106" s="3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9"/>
      <c r="AW106" s="9"/>
      <c r="AX106" s="8"/>
      <c r="AY106" s="10"/>
      <c r="AZ106" s="25"/>
      <c r="BA106" s="25"/>
      <c r="BB106" s="10"/>
      <c r="BC106" s="10"/>
      <c r="BD106" s="3"/>
      <c r="BE106" s="3"/>
      <c r="BF106" s="3"/>
      <c r="BG106" s="3"/>
      <c r="BH106" s="3"/>
    </row>
    <row r="107" spans="1:60" s="1" customFormat="1" ht="12.75" x14ac:dyDescent="0.25">
      <c r="A107" s="8"/>
      <c r="B107" s="8"/>
      <c r="C107" s="8"/>
      <c r="D107" s="8"/>
      <c r="E107" s="8"/>
      <c r="F107" s="5" t="str">
        <f t="shared" si="3"/>
        <v xml:space="preserve">  , , PL.: , CH.: </v>
      </c>
      <c r="G107" s="25"/>
      <c r="H107" s="25"/>
      <c r="I107" s="25"/>
      <c r="J107" s="25"/>
      <c r="K107" s="8"/>
      <c r="L107" s="10"/>
      <c r="M107" s="8"/>
      <c r="N107" s="8"/>
      <c r="O107" s="8"/>
      <c r="P107" s="8"/>
      <c r="Q107" s="8"/>
      <c r="R107" s="8"/>
      <c r="S107" s="8"/>
      <c r="T107" s="8"/>
      <c r="U107" s="16"/>
      <c r="V107" s="16"/>
      <c r="W107" s="8"/>
      <c r="X107" s="8"/>
      <c r="Y107" s="8"/>
      <c r="Z107" s="8"/>
      <c r="AA107" s="8"/>
      <c r="AB107" s="8"/>
      <c r="AC107" s="8"/>
      <c r="AD107" s="16"/>
      <c r="AE107" s="16"/>
      <c r="AF107" s="3"/>
      <c r="AG107" s="3"/>
      <c r="AH107" s="8"/>
      <c r="AI107" s="8"/>
      <c r="AJ107" s="8"/>
      <c r="AK107" s="3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9"/>
      <c r="AW107" s="9"/>
      <c r="AX107" s="8"/>
      <c r="AY107" s="10"/>
      <c r="AZ107" s="25"/>
      <c r="BA107" s="25"/>
      <c r="BB107" s="10"/>
      <c r="BC107" s="10"/>
      <c r="BD107" s="3"/>
      <c r="BE107" s="3"/>
      <c r="BF107" s="3"/>
      <c r="BG107" s="3"/>
      <c r="BH107" s="3"/>
    </row>
    <row r="108" spans="1:60" s="1" customFormat="1" ht="12.75" x14ac:dyDescent="0.25">
      <c r="A108" s="8"/>
      <c r="B108" s="8"/>
      <c r="C108" s="8"/>
      <c r="D108" s="8"/>
      <c r="E108" s="8"/>
      <c r="F108" s="5" t="str">
        <f t="shared" si="3"/>
        <v xml:space="preserve">  , , PL.: , CH.: </v>
      </c>
      <c r="G108" s="25"/>
      <c r="H108" s="25"/>
      <c r="I108" s="25"/>
      <c r="J108" s="25"/>
      <c r="K108" s="8"/>
      <c r="L108" s="10"/>
      <c r="M108" s="8"/>
      <c r="N108" s="8"/>
      <c r="O108" s="8"/>
      <c r="P108" s="8"/>
      <c r="Q108" s="8"/>
      <c r="R108" s="8"/>
      <c r="S108" s="8"/>
      <c r="T108" s="8"/>
      <c r="U108" s="16"/>
      <c r="V108" s="16"/>
      <c r="W108" s="8"/>
      <c r="X108" s="8"/>
      <c r="Y108" s="8"/>
      <c r="Z108" s="8"/>
      <c r="AA108" s="8"/>
      <c r="AB108" s="8"/>
      <c r="AC108" s="8"/>
      <c r="AD108" s="16"/>
      <c r="AE108" s="16"/>
      <c r="AF108" s="3"/>
      <c r="AG108" s="3"/>
      <c r="AH108" s="8"/>
      <c r="AI108" s="8"/>
      <c r="AJ108" s="8"/>
      <c r="AK108" s="3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9"/>
      <c r="AW108" s="9"/>
      <c r="AX108" s="8"/>
      <c r="AY108" s="10"/>
      <c r="AZ108" s="25"/>
      <c r="BA108" s="25"/>
      <c r="BB108" s="10"/>
      <c r="BC108" s="10"/>
      <c r="BD108" s="3"/>
      <c r="BE108" s="3"/>
      <c r="BF108" s="3"/>
      <c r="BG108" s="3"/>
      <c r="BH108" s="3"/>
    </row>
    <row r="109" spans="1:60" s="1" customFormat="1" ht="12.75" x14ac:dyDescent="0.25">
      <c r="A109" s="8"/>
      <c r="B109" s="8"/>
      <c r="C109" s="8"/>
      <c r="D109" s="8"/>
      <c r="E109" s="8"/>
      <c r="F109" s="5" t="str">
        <f t="shared" si="3"/>
        <v xml:space="preserve">  , , PL.: , CH.: </v>
      </c>
      <c r="G109" s="25"/>
      <c r="H109" s="25"/>
      <c r="I109" s="25"/>
      <c r="J109" s="25"/>
      <c r="K109" s="8"/>
      <c r="L109" s="10"/>
      <c r="M109" s="8"/>
      <c r="N109" s="8"/>
      <c r="O109" s="8"/>
      <c r="P109" s="8"/>
      <c r="Q109" s="8"/>
      <c r="R109" s="8"/>
      <c r="S109" s="8"/>
      <c r="T109" s="8"/>
      <c r="U109" s="16"/>
      <c r="V109" s="16"/>
      <c r="W109" s="8"/>
      <c r="X109" s="8"/>
      <c r="Y109" s="8"/>
      <c r="Z109" s="8"/>
      <c r="AA109" s="8"/>
      <c r="AB109" s="8"/>
      <c r="AC109" s="8"/>
      <c r="AD109" s="16"/>
      <c r="AE109" s="16"/>
      <c r="AF109" s="3"/>
      <c r="AG109" s="3"/>
      <c r="AH109" s="8"/>
      <c r="AI109" s="8"/>
      <c r="AJ109" s="8"/>
      <c r="AK109" s="3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9"/>
      <c r="AW109" s="9"/>
      <c r="AX109" s="8"/>
      <c r="AY109" s="10"/>
      <c r="AZ109" s="25"/>
      <c r="BA109" s="25"/>
      <c r="BB109" s="10"/>
      <c r="BC109" s="10"/>
      <c r="BD109" s="3"/>
      <c r="BE109" s="3"/>
      <c r="BF109" s="3"/>
      <c r="BG109" s="3"/>
      <c r="BH109" s="3"/>
    </row>
    <row r="110" spans="1:60" s="1" customFormat="1" ht="12.75" x14ac:dyDescent="0.25">
      <c r="A110" s="8"/>
      <c r="B110" s="8"/>
      <c r="C110" s="8"/>
      <c r="D110" s="8"/>
      <c r="E110" s="8"/>
      <c r="F110" s="5" t="str">
        <f t="shared" si="3"/>
        <v xml:space="preserve">  , , PL.: , CH.: </v>
      </c>
      <c r="G110" s="25"/>
      <c r="H110" s="25"/>
      <c r="I110" s="25"/>
      <c r="J110" s="25"/>
      <c r="K110" s="8"/>
      <c r="L110" s="10"/>
      <c r="M110" s="8"/>
      <c r="N110" s="8"/>
      <c r="O110" s="8"/>
      <c r="P110" s="8"/>
      <c r="Q110" s="8"/>
      <c r="R110" s="8"/>
      <c r="S110" s="8"/>
      <c r="T110" s="8"/>
      <c r="U110" s="16"/>
      <c r="V110" s="16"/>
      <c r="W110" s="8"/>
      <c r="X110" s="8"/>
      <c r="Y110" s="8"/>
      <c r="Z110" s="8"/>
      <c r="AA110" s="8"/>
      <c r="AB110" s="8"/>
      <c r="AC110" s="8"/>
      <c r="AD110" s="16"/>
      <c r="AE110" s="16"/>
      <c r="AF110" s="3"/>
      <c r="AG110" s="3"/>
      <c r="AH110" s="8"/>
      <c r="AI110" s="8"/>
      <c r="AJ110" s="8"/>
      <c r="AK110" s="3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9"/>
      <c r="AW110" s="9"/>
      <c r="AX110" s="8"/>
      <c r="AY110" s="10"/>
      <c r="AZ110" s="25"/>
      <c r="BA110" s="25"/>
      <c r="BB110" s="10"/>
      <c r="BC110" s="10"/>
      <c r="BD110" s="3"/>
      <c r="BE110" s="3"/>
      <c r="BF110" s="3"/>
      <c r="BG110" s="3"/>
      <c r="BH110" s="3"/>
    </row>
    <row r="111" spans="1:60" s="1" customFormat="1" ht="12.75" x14ac:dyDescent="0.25">
      <c r="A111" s="8"/>
      <c r="B111" s="8"/>
      <c r="C111" s="8"/>
      <c r="D111" s="8"/>
      <c r="E111" s="8"/>
      <c r="F111" s="5" t="str">
        <f t="shared" si="3"/>
        <v xml:space="preserve">  , , PL.: , CH.: </v>
      </c>
      <c r="G111" s="25"/>
      <c r="H111" s="25"/>
      <c r="I111" s="25"/>
      <c r="J111" s="25"/>
      <c r="K111" s="8"/>
      <c r="L111" s="10"/>
      <c r="M111" s="8"/>
      <c r="N111" s="8"/>
      <c r="O111" s="8"/>
      <c r="P111" s="8"/>
      <c r="Q111" s="8"/>
      <c r="R111" s="8"/>
      <c r="S111" s="8"/>
      <c r="T111" s="8"/>
      <c r="U111" s="16"/>
      <c r="V111" s="16"/>
      <c r="W111" s="8"/>
      <c r="X111" s="8"/>
      <c r="Y111" s="8"/>
      <c r="Z111" s="8"/>
      <c r="AA111" s="8"/>
      <c r="AB111" s="8"/>
      <c r="AC111" s="8"/>
      <c r="AD111" s="16"/>
      <c r="AE111" s="16"/>
      <c r="AF111" s="3"/>
      <c r="AG111" s="3"/>
      <c r="AH111" s="8"/>
      <c r="AI111" s="8"/>
      <c r="AJ111" s="8"/>
      <c r="AK111" s="3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9"/>
      <c r="AW111" s="9"/>
      <c r="AX111" s="8"/>
      <c r="AY111" s="10"/>
      <c r="AZ111" s="25"/>
      <c r="BA111" s="25"/>
      <c r="BB111" s="10"/>
      <c r="BC111" s="10"/>
      <c r="BD111" s="3"/>
      <c r="BE111" s="3"/>
      <c r="BF111" s="3"/>
      <c r="BG111" s="3"/>
      <c r="BH111" s="3"/>
    </row>
    <row r="112" spans="1:60" s="1" customFormat="1" ht="12.75" x14ac:dyDescent="0.25">
      <c r="A112" s="8"/>
      <c r="B112" s="8"/>
      <c r="C112" s="8"/>
      <c r="D112" s="8"/>
      <c r="E112" s="8"/>
      <c r="F112" s="5" t="str">
        <f t="shared" si="3"/>
        <v xml:space="preserve">  , , PL.: , CH.: </v>
      </c>
      <c r="G112" s="25"/>
      <c r="H112" s="25"/>
      <c r="I112" s="25"/>
      <c r="J112" s="25"/>
      <c r="K112" s="8"/>
      <c r="L112" s="10"/>
      <c r="M112" s="8"/>
      <c r="N112" s="8"/>
      <c r="O112" s="8"/>
      <c r="P112" s="8"/>
      <c r="Q112" s="8"/>
      <c r="R112" s="8"/>
      <c r="S112" s="8"/>
      <c r="T112" s="8"/>
      <c r="U112" s="16"/>
      <c r="V112" s="16"/>
      <c r="W112" s="8"/>
      <c r="X112" s="8"/>
      <c r="Y112" s="8"/>
      <c r="Z112" s="8"/>
      <c r="AA112" s="8"/>
      <c r="AB112" s="8"/>
      <c r="AC112" s="8"/>
      <c r="AD112" s="16"/>
      <c r="AE112" s="16"/>
      <c r="AF112" s="3"/>
      <c r="AG112" s="3"/>
      <c r="AH112" s="8"/>
      <c r="AI112" s="8"/>
      <c r="AJ112" s="8"/>
      <c r="AK112" s="3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9"/>
      <c r="AW112" s="9"/>
      <c r="AX112" s="8"/>
      <c r="AY112" s="10"/>
      <c r="AZ112" s="25"/>
      <c r="BA112" s="25"/>
      <c r="BB112" s="10"/>
      <c r="BC112" s="10"/>
      <c r="BD112" s="3"/>
      <c r="BE112" s="3"/>
      <c r="BF112" s="3"/>
      <c r="BG112" s="3"/>
      <c r="BH112" s="3"/>
    </row>
    <row r="113" spans="1:60" s="1" customFormat="1" ht="12.75" x14ac:dyDescent="0.25">
      <c r="A113" s="8"/>
      <c r="B113" s="8"/>
      <c r="C113" s="8"/>
      <c r="D113" s="8"/>
      <c r="E113" s="8"/>
      <c r="F113" s="5" t="str">
        <f t="shared" si="3"/>
        <v xml:space="preserve">  , , PL.: , CH.: </v>
      </c>
      <c r="G113" s="25"/>
      <c r="H113" s="25"/>
      <c r="I113" s="25"/>
      <c r="J113" s="25"/>
      <c r="K113" s="8"/>
      <c r="L113" s="10"/>
      <c r="M113" s="8"/>
      <c r="N113" s="8"/>
      <c r="O113" s="8"/>
      <c r="P113" s="8"/>
      <c r="Q113" s="8"/>
      <c r="R113" s="8"/>
      <c r="S113" s="8"/>
      <c r="T113" s="8"/>
      <c r="U113" s="16"/>
      <c r="V113" s="16"/>
      <c r="W113" s="8"/>
      <c r="X113" s="8"/>
      <c r="Y113" s="8"/>
      <c r="Z113" s="8"/>
      <c r="AA113" s="8"/>
      <c r="AB113" s="8"/>
      <c r="AC113" s="8"/>
      <c r="AD113" s="16"/>
      <c r="AE113" s="16"/>
      <c r="AF113" s="3"/>
      <c r="AG113" s="3"/>
      <c r="AH113" s="8"/>
      <c r="AI113" s="8"/>
      <c r="AJ113" s="8"/>
      <c r="AK113" s="3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9"/>
      <c r="AW113" s="9"/>
      <c r="AX113" s="8"/>
      <c r="AY113" s="10"/>
      <c r="AZ113" s="25"/>
      <c r="BA113" s="25"/>
      <c r="BB113" s="10"/>
      <c r="BC113" s="10"/>
      <c r="BD113" s="3"/>
      <c r="BE113" s="3"/>
      <c r="BF113" s="3"/>
      <c r="BG113" s="3"/>
      <c r="BH113" s="3"/>
    </row>
    <row r="114" spans="1:60" s="1" customFormat="1" ht="12.75" x14ac:dyDescent="0.25">
      <c r="A114" s="8"/>
      <c r="B114" s="8"/>
      <c r="C114" s="8"/>
      <c r="D114" s="8"/>
      <c r="E114" s="8"/>
      <c r="F114" s="5" t="str">
        <f t="shared" si="3"/>
        <v xml:space="preserve">  , , PL.: , CH.: </v>
      </c>
      <c r="G114" s="25"/>
      <c r="H114" s="25"/>
      <c r="I114" s="25"/>
      <c r="J114" s="25"/>
      <c r="K114" s="8"/>
      <c r="L114" s="10"/>
      <c r="M114" s="8"/>
      <c r="N114" s="8"/>
      <c r="O114" s="8"/>
      <c r="P114" s="8"/>
      <c r="Q114" s="8"/>
      <c r="R114" s="8"/>
      <c r="S114" s="8"/>
      <c r="T114" s="8"/>
      <c r="U114" s="16"/>
      <c r="V114" s="16"/>
      <c r="W114" s="8"/>
      <c r="X114" s="8"/>
      <c r="Y114" s="8"/>
      <c r="Z114" s="8"/>
      <c r="AA114" s="8"/>
      <c r="AB114" s="8"/>
      <c r="AC114" s="8"/>
      <c r="AD114" s="16"/>
      <c r="AE114" s="16"/>
      <c r="AF114" s="3"/>
      <c r="AG114" s="3"/>
      <c r="AH114" s="8"/>
      <c r="AI114" s="8"/>
      <c r="AJ114" s="8"/>
      <c r="AK114" s="3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9"/>
      <c r="AW114" s="9"/>
      <c r="AX114" s="8"/>
      <c r="AY114" s="10"/>
      <c r="AZ114" s="25"/>
      <c r="BA114" s="25"/>
      <c r="BB114" s="10"/>
      <c r="BC114" s="10"/>
      <c r="BD114" s="3"/>
      <c r="BE114" s="3"/>
      <c r="BF114" s="3"/>
      <c r="BG114" s="3"/>
      <c r="BH114" s="3"/>
    </row>
    <row r="115" spans="1:60" s="1" customFormat="1" ht="12.75" x14ac:dyDescent="0.25">
      <c r="A115" s="8"/>
      <c r="B115" s="8"/>
      <c r="C115" s="8"/>
      <c r="D115" s="8"/>
      <c r="E115" s="8"/>
      <c r="F115" s="5" t="str">
        <f t="shared" si="3"/>
        <v xml:space="preserve">  , , PL.: , CH.: </v>
      </c>
      <c r="G115" s="25"/>
      <c r="H115" s="25"/>
      <c r="I115" s="25"/>
      <c r="J115" s="25"/>
      <c r="K115" s="8"/>
      <c r="L115" s="10"/>
      <c r="M115" s="8"/>
      <c r="N115" s="8"/>
      <c r="O115" s="8"/>
      <c r="P115" s="8"/>
      <c r="Q115" s="8"/>
      <c r="R115" s="8"/>
      <c r="S115" s="8"/>
      <c r="T115" s="8"/>
      <c r="U115" s="16"/>
      <c r="V115" s="16"/>
      <c r="W115" s="8"/>
      <c r="X115" s="8"/>
      <c r="Y115" s="8"/>
      <c r="Z115" s="8"/>
      <c r="AA115" s="8"/>
      <c r="AB115" s="8"/>
      <c r="AC115" s="8"/>
      <c r="AD115" s="16"/>
      <c r="AE115" s="16"/>
      <c r="AF115" s="3"/>
      <c r="AG115" s="3"/>
      <c r="AH115" s="8"/>
      <c r="AI115" s="8"/>
      <c r="AJ115" s="8"/>
      <c r="AK115" s="3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9"/>
      <c r="AW115" s="9"/>
      <c r="AX115" s="8"/>
      <c r="AY115" s="10"/>
      <c r="AZ115" s="25"/>
      <c r="BA115" s="25"/>
      <c r="BB115" s="10"/>
      <c r="BC115" s="10"/>
      <c r="BD115" s="3"/>
      <c r="BE115" s="3"/>
      <c r="BF115" s="3"/>
      <c r="BG115" s="3"/>
      <c r="BH115" s="3"/>
    </row>
    <row r="116" spans="1:60" s="1" customFormat="1" ht="12.75" x14ac:dyDescent="0.25">
      <c r="A116" s="8"/>
      <c r="B116" s="8"/>
      <c r="C116" s="8"/>
      <c r="D116" s="8"/>
      <c r="E116" s="8"/>
      <c r="F116" s="5" t="str">
        <f t="shared" si="3"/>
        <v xml:space="preserve">  , , PL.: , CH.: </v>
      </c>
      <c r="G116" s="25"/>
      <c r="H116" s="25"/>
      <c r="I116" s="25"/>
      <c r="J116" s="25"/>
      <c r="K116" s="8"/>
      <c r="L116" s="10"/>
      <c r="M116" s="8"/>
      <c r="N116" s="8"/>
      <c r="O116" s="8"/>
      <c r="P116" s="8"/>
      <c r="Q116" s="8"/>
      <c r="R116" s="8"/>
      <c r="S116" s="8"/>
      <c r="T116" s="8"/>
      <c r="U116" s="16"/>
      <c r="V116" s="16"/>
      <c r="W116" s="8"/>
      <c r="X116" s="8"/>
      <c r="Y116" s="8"/>
      <c r="Z116" s="8"/>
      <c r="AA116" s="8"/>
      <c r="AB116" s="8"/>
      <c r="AC116" s="8"/>
      <c r="AD116" s="16"/>
      <c r="AE116" s="16"/>
      <c r="AF116" s="3"/>
      <c r="AG116" s="3"/>
      <c r="AH116" s="8"/>
      <c r="AI116" s="8"/>
      <c r="AJ116" s="8"/>
      <c r="AK116" s="3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9"/>
      <c r="AW116" s="9"/>
      <c r="AX116" s="8"/>
      <c r="AY116" s="10"/>
      <c r="AZ116" s="25"/>
      <c r="BA116" s="25"/>
      <c r="BB116" s="10"/>
      <c r="BC116" s="10"/>
      <c r="BD116" s="3"/>
      <c r="BE116" s="3"/>
      <c r="BF116" s="3"/>
      <c r="BG116" s="3"/>
      <c r="BH116" s="3"/>
    </row>
    <row r="117" spans="1:60" s="1" customFormat="1" ht="12.75" x14ac:dyDescent="0.25">
      <c r="A117" s="8"/>
      <c r="B117" s="8"/>
      <c r="C117" s="8"/>
      <c r="D117" s="8"/>
      <c r="E117" s="8"/>
      <c r="F117" s="5" t="str">
        <f t="shared" si="3"/>
        <v xml:space="preserve">  , , PL.: , CH.: </v>
      </c>
      <c r="G117" s="25"/>
      <c r="H117" s="25"/>
      <c r="I117" s="25"/>
      <c r="J117" s="25"/>
      <c r="K117" s="8"/>
      <c r="L117" s="10"/>
      <c r="M117" s="8"/>
      <c r="N117" s="8"/>
      <c r="O117" s="8"/>
      <c r="P117" s="8"/>
      <c r="Q117" s="8"/>
      <c r="R117" s="8"/>
      <c r="S117" s="8"/>
      <c r="T117" s="8"/>
      <c r="U117" s="16"/>
      <c r="V117" s="16"/>
      <c r="W117" s="8"/>
      <c r="X117" s="8"/>
      <c r="Y117" s="8"/>
      <c r="Z117" s="8"/>
      <c r="AA117" s="8"/>
      <c r="AB117" s="8"/>
      <c r="AC117" s="8"/>
      <c r="AD117" s="16"/>
      <c r="AE117" s="16"/>
      <c r="AF117" s="3"/>
      <c r="AG117" s="3"/>
      <c r="AH117" s="8"/>
      <c r="AI117" s="8"/>
      <c r="AJ117" s="8"/>
      <c r="AK117" s="3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9"/>
      <c r="AW117" s="9"/>
      <c r="AX117" s="8"/>
      <c r="AY117" s="10"/>
      <c r="AZ117" s="25"/>
      <c r="BA117" s="25"/>
      <c r="BB117" s="10"/>
      <c r="BC117" s="10"/>
      <c r="BD117" s="3"/>
      <c r="BE117" s="3"/>
      <c r="BF117" s="3"/>
      <c r="BG117" s="3"/>
      <c r="BH117" s="3"/>
    </row>
    <row r="118" spans="1:60" s="1" customFormat="1" ht="12.75" x14ac:dyDescent="0.25">
      <c r="A118" s="8"/>
      <c r="B118" s="8"/>
      <c r="C118" s="8"/>
      <c r="D118" s="8"/>
      <c r="E118" s="8"/>
      <c r="F118" s="5" t="str">
        <f t="shared" si="3"/>
        <v xml:space="preserve">  , , PL.: , CH.: </v>
      </c>
      <c r="G118" s="25"/>
      <c r="H118" s="25"/>
      <c r="I118" s="25"/>
      <c r="J118" s="25"/>
      <c r="K118" s="8"/>
      <c r="L118" s="10"/>
      <c r="M118" s="8"/>
      <c r="N118" s="8"/>
      <c r="O118" s="8"/>
      <c r="P118" s="8"/>
      <c r="Q118" s="8"/>
      <c r="R118" s="8"/>
      <c r="S118" s="8"/>
      <c r="T118" s="8"/>
      <c r="U118" s="16"/>
      <c r="V118" s="16"/>
      <c r="W118" s="8"/>
      <c r="X118" s="8"/>
      <c r="Y118" s="8"/>
      <c r="Z118" s="8"/>
      <c r="AA118" s="8"/>
      <c r="AB118" s="8"/>
      <c r="AC118" s="8"/>
      <c r="AD118" s="16"/>
      <c r="AE118" s="16"/>
      <c r="AF118" s="3"/>
      <c r="AG118" s="3"/>
      <c r="AH118" s="8"/>
      <c r="AI118" s="8"/>
      <c r="AJ118" s="8"/>
      <c r="AK118" s="3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9"/>
      <c r="AW118" s="9"/>
      <c r="AX118" s="8"/>
      <c r="AY118" s="10"/>
      <c r="AZ118" s="25"/>
      <c r="BA118" s="25"/>
      <c r="BB118" s="10"/>
      <c r="BC118" s="10"/>
      <c r="BD118" s="3"/>
      <c r="BE118" s="3"/>
      <c r="BF118" s="3"/>
      <c r="BG118" s="3"/>
      <c r="BH118" s="3"/>
    </row>
    <row r="119" spans="1:60" s="1" customFormat="1" ht="12.75" x14ac:dyDescent="0.25">
      <c r="A119" s="8"/>
      <c r="B119" s="8"/>
      <c r="C119" s="8"/>
      <c r="D119" s="8"/>
      <c r="E119" s="8"/>
      <c r="F119" s="5" t="str">
        <f t="shared" si="3"/>
        <v xml:space="preserve">  , , PL.: , CH.: </v>
      </c>
      <c r="G119" s="25"/>
      <c r="H119" s="25"/>
      <c r="I119" s="25"/>
      <c r="J119" s="25"/>
      <c r="K119" s="8"/>
      <c r="L119" s="10"/>
      <c r="M119" s="8"/>
      <c r="N119" s="8"/>
      <c r="O119" s="8"/>
      <c r="P119" s="8"/>
      <c r="Q119" s="8"/>
      <c r="R119" s="8"/>
      <c r="S119" s="8"/>
      <c r="T119" s="8"/>
      <c r="U119" s="16"/>
      <c r="V119" s="16"/>
      <c r="W119" s="8"/>
      <c r="X119" s="8"/>
      <c r="Y119" s="8"/>
      <c r="Z119" s="8"/>
      <c r="AA119" s="8"/>
      <c r="AB119" s="8"/>
      <c r="AC119" s="8"/>
      <c r="AD119" s="16"/>
      <c r="AE119" s="16"/>
      <c r="AF119" s="3"/>
      <c r="AG119" s="3"/>
      <c r="AH119" s="8"/>
      <c r="AI119" s="8"/>
      <c r="AJ119" s="8"/>
      <c r="AK119" s="3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9"/>
      <c r="AW119" s="9"/>
      <c r="AX119" s="8"/>
      <c r="AY119" s="10"/>
      <c r="AZ119" s="25"/>
      <c r="BA119" s="25"/>
      <c r="BB119" s="10"/>
      <c r="BC119" s="10"/>
      <c r="BD119" s="3"/>
      <c r="BE119" s="3"/>
      <c r="BF119" s="3"/>
      <c r="BG119" s="3"/>
      <c r="BH119" s="3"/>
    </row>
    <row r="120" spans="1:60" s="1" customFormat="1" ht="12.75" x14ac:dyDescent="0.25">
      <c r="A120" s="8"/>
      <c r="B120" s="8"/>
      <c r="C120" s="8"/>
      <c r="D120" s="8"/>
      <c r="E120" s="8"/>
      <c r="F120" s="5" t="str">
        <f t="shared" si="3"/>
        <v xml:space="preserve">  , , PL.: , CH.: </v>
      </c>
      <c r="G120" s="25"/>
      <c r="H120" s="25"/>
      <c r="I120" s="25"/>
      <c r="J120" s="25"/>
      <c r="K120" s="8"/>
      <c r="L120" s="10"/>
      <c r="M120" s="8"/>
      <c r="N120" s="8"/>
      <c r="O120" s="8"/>
      <c r="P120" s="8"/>
      <c r="Q120" s="8"/>
      <c r="R120" s="8"/>
      <c r="S120" s="8"/>
      <c r="T120" s="8"/>
      <c r="U120" s="16"/>
      <c r="V120" s="16"/>
      <c r="W120" s="8"/>
      <c r="X120" s="8"/>
      <c r="Y120" s="8"/>
      <c r="Z120" s="8"/>
      <c r="AA120" s="8"/>
      <c r="AB120" s="8"/>
      <c r="AC120" s="8"/>
      <c r="AD120" s="16"/>
      <c r="AE120" s="16"/>
      <c r="AF120" s="3"/>
      <c r="AG120" s="3"/>
      <c r="AH120" s="8"/>
      <c r="AI120" s="8"/>
      <c r="AJ120" s="8"/>
      <c r="AK120" s="3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9"/>
      <c r="AW120" s="9"/>
      <c r="AX120" s="8"/>
      <c r="AY120" s="10"/>
      <c r="AZ120" s="25"/>
      <c r="BA120" s="25"/>
      <c r="BB120" s="10"/>
      <c r="BC120" s="10"/>
      <c r="BD120" s="3"/>
      <c r="BE120" s="3"/>
      <c r="BF120" s="3"/>
      <c r="BG120" s="3"/>
      <c r="BH120" s="3"/>
    </row>
    <row r="121" spans="1:60" s="1" customFormat="1" ht="12.75" x14ac:dyDescent="0.25">
      <c r="A121" s="8"/>
      <c r="B121" s="8"/>
      <c r="C121" s="8"/>
      <c r="D121" s="8"/>
      <c r="E121" s="8"/>
      <c r="F121" s="5" t="str">
        <f t="shared" si="3"/>
        <v xml:space="preserve">  , , PL.: , CH.: </v>
      </c>
      <c r="G121" s="25"/>
      <c r="H121" s="25"/>
      <c r="I121" s="25"/>
      <c r="J121" s="25"/>
      <c r="K121" s="8"/>
      <c r="L121" s="10"/>
      <c r="M121" s="8"/>
      <c r="N121" s="8"/>
      <c r="O121" s="8"/>
      <c r="P121" s="8"/>
      <c r="Q121" s="8"/>
      <c r="R121" s="8"/>
      <c r="S121" s="8"/>
      <c r="T121" s="8"/>
      <c r="U121" s="16"/>
      <c r="V121" s="16"/>
      <c r="W121" s="8"/>
      <c r="X121" s="8"/>
      <c r="Y121" s="8"/>
      <c r="Z121" s="8"/>
      <c r="AA121" s="8"/>
      <c r="AB121" s="8"/>
      <c r="AC121" s="8"/>
      <c r="AD121" s="16"/>
      <c r="AE121" s="16"/>
      <c r="AF121" s="3"/>
      <c r="AG121" s="3"/>
      <c r="AH121" s="8"/>
      <c r="AI121" s="8"/>
      <c r="AJ121" s="8"/>
      <c r="AK121" s="3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9"/>
      <c r="AW121" s="9"/>
      <c r="AX121" s="8"/>
      <c r="AY121" s="10"/>
      <c r="AZ121" s="25"/>
      <c r="BA121" s="25"/>
      <c r="BB121" s="10"/>
      <c r="BC121" s="10"/>
      <c r="BD121" s="3"/>
      <c r="BE121" s="3"/>
      <c r="BF121" s="3"/>
      <c r="BG121" s="3"/>
      <c r="BH121" s="3"/>
    </row>
    <row r="122" spans="1:60" s="1" customFormat="1" ht="12.75" x14ac:dyDescent="0.25">
      <c r="A122" s="8"/>
      <c r="B122" s="8"/>
      <c r="C122" s="8"/>
      <c r="D122" s="8"/>
      <c r="E122" s="8"/>
      <c r="F122" s="5" t="str">
        <f t="shared" si="3"/>
        <v xml:space="preserve">  , , PL.: , CH.: </v>
      </c>
      <c r="G122" s="25"/>
      <c r="H122" s="25"/>
      <c r="I122" s="25"/>
      <c r="J122" s="25"/>
      <c r="K122" s="8"/>
      <c r="L122" s="10"/>
      <c r="M122" s="8"/>
      <c r="N122" s="8"/>
      <c r="O122" s="8"/>
      <c r="P122" s="8"/>
      <c r="Q122" s="8"/>
      <c r="R122" s="8"/>
      <c r="S122" s="8"/>
      <c r="T122" s="8"/>
      <c r="U122" s="16"/>
      <c r="V122" s="16"/>
      <c r="W122" s="8"/>
      <c r="X122" s="8"/>
      <c r="Y122" s="8"/>
      <c r="Z122" s="8"/>
      <c r="AA122" s="8"/>
      <c r="AB122" s="8"/>
      <c r="AC122" s="8"/>
      <c r="AD122" s="16"/>
      <c r="AE122" s="16"/>
      <c r="AF122" s="3"/>
      <c r="AG122" s="3"/>
      <c r="AH122" s="8"/>
      <c r="AI122" s="8"/>
      <c r="AJ122" s="8"/>
      <c r="AK122" s="3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9"/>
      <c r="AW122" s="9"/>
      <c r="AX122" s="8"/>
      <c r="AY122" s="10"/>
      <c r="AZ122" s="25"/>
      <c r="BA122" s="25"/>
      <c r="BB122" s="10"/>
      <c r="BC122" s="10"/>
      <c r="BD122" s="3"/>
      <c r="BE122" s="3"/>
      <c r="BF122" s="3"/>
      <c r="BG122" s="3"/>
      <c r="BH122" s="3"/>
    </row>
    <row r="123" spans="1:60" s="1" customFormat="1" ht="12.75" x14ac:dyDescent="0.25">
      <c r="A123" s="8"/>
      <c r="B123" s="8"/>
      <c r="C123" s="8"/>
      <c r="D123" s="8"/>
      <c r="E123" s="8"/>
      <c r="F123" s="5" t="str">
        <f t="shared" si="3"/>
        <v xml:space="preserve">  , , PL.: , CH.: </v>
      </c>
      <c r="G123" s="25"/>
      <c r="H123" s="25"/>
      <c r="I123" s="25"/>
      <c r="J123" s="25"/>
      <c r="K123" s="8"/>
      <c r="L123" s="10"/>
      <c r="M123" s="8"/>
      <c r="N123" s="8"/>
      <c r="O123" s="8"/>
      <c r="P123" s="8"/>
      <c r="Q123" s="8"/>
      <c r="R123" s="8"/>
      <c r="S123" s="8"/>
      <c r="T123" s="8"/>
      <c r="U123" s="16"/>
      <c r="V123" s="16"/>
      <c r="W123" s="8"/>
      <c r="X123" s="8"/>
      <c r="Y123" s="8"/>
      <c r="Z123" s="8"/>
      <c r="AA123" s="8"/>
      <c r="AB123" s="8"/>
      <c r="AC123" s="8"/>
      <c r="AD123" s="16"/>
      <c r="AE123" s="16"/>
      <c r="AF123" s="3"/>
      <c r="AG123" s="3"/>
      <c r="AH123" s="8"/>
      <c r="AI123" s="8"/>
      <c r="AJ123" s="8"/>
      <c r="AK123" s="3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9"/>
      <c r="AW123" s="9"/>
      <c r="AX123" s="8"/>
      <c r="AY123" s="10"/>
      <c r="AZ123" s="25"/>
      <c r="BA123" s="25"/>
      <c r="BB123" s="10"/>
      <c r="BC123" s="10"/>
      <c r="BD123" s="3"/>
      <c r="BE123" s="3"/>
      <c r="BF123" s="3"/>
      <c r="BG123" s="3"/>
      <c r="BH123" s="3"/>
    </row>
    <row r="124" spans="1:60" s="1" customFormat="1" ht="12.75" x14ac:dyDescent="0.25">
      <c r="A124" s="8"/>
      <c r="B124" s="8"/>
      <c r="C124" s="8"/>
      <c r="D124" s="8"/>
      <c r="E124" s="8"/>
      <c r="F124" s="5" t="str">
        <f t="shared" si="3"/>
        <v xml:space="preserve">  , , PL.: , CH.: </v>
      </c>
      <c r="G124" s="25"/>
      <c r="H124" s="25"/>
      <c r="I124" s="25"/>
      <c r="J124" s="25"/>
      <c r="K124" s="8"/>
      <c r="L124" s="10"/>
      <c r="M124" s="8"/>
      <c r="N124" s="8"/>
      <c r="O124" s="8"/>
      <c r="P124" s="8"/>
      <c r="Q124" s="8"/>
      <c r="R124" s="8"/>
      <c r="S124" s="8"/>
      <c r="T124" s="8"/>
      <c r="U124" s="16"/>
      <c r="V124" s="16"/>
      <c r="W124" s="8"/>
      <c r="X124" s="8"/>
      <c r="Y124" s="8"/>
      <c r="Z124" s="8"/>
      <c r="AA124" s="8"/>
      <c r="AB124" s="8"/>
      <c r="AC124" s="8"/>
      <c r="AD124" s="16"/>
      <c r="AE124" s="16"/>
      <c r="AF124" s="3"/>
      <c r="AG124" s="3"/>
      <c r="AH124" s="8"/>
      <c r="AI124" s="8"/>
      <c r="AJ124" s="8"/>
      <c r="AK124" s="3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9"/>
      <c r="AW124" s="9"/>
      <c r="AX124" s="8"/>
      <c r="AY124" s="10"/>
      <c r="AZ124" s="25"/>
      <c r="BA124" s="25"/>
      <c r="BB124" s="10"/>
      <c r="BC124" s="10"/>
      <c r="BD124" s="3"/>
      <c r="BE124" s="3"/>
      <c r="BF124" s="3"/>
      <c r="BG124" s="3"/>
      <c r="BH124" s="3"/>
    </row>
    <row r="125" spans="1:60" s="1" customFormat="1" ht="12.75" x14ac:dyDescent="0.25">
      <c r="A125" s="8"/>
      <c r="B125" s="8"/>
      <c r="C125" s="8"/>
      <c r="D125" s="8"/>
      <c r="E125" s="8"/>
      <c r="F125" s="5" t="str">
        <f t="shared" si="3"/>
        <v xml:space="preserve">  , , PL.: , CH.: </v>
      </c>
      <c r="G125" s="25"/>
      <c r="H125" s="25"/>
      <c r="I125" s="25"/>
      <c r="J125" s="25"/>
      <c r="K125" s="8"/>
      <c r="L125" s="10"/>
      <c r="M125" s="8"/>
      <c r="N125" s="8"/>
      <c r="O125" s="8"/>
      <c r="P125" s="8"/>
      <c r="Q125" s="8"/>
      <c r="R125" s="8"/>
      <c r="S125" s="8"/>
      <c r="T125" s="8"/>
      <c r="U125" s="16"/>
      <c r="V125" s="16"/>
      <c r="W125" s="8"/>
      <c r="X125" s="8"/>
      <c r="Y125" s="8"/>
      <c r="Z125" s="8"/>
      <c r="AA125" s="8"/>
      <c r="AB125" s="8"/>
      <c r="AC125" s="8"/>
      <c r="AD125" s="16"/>
      <c r="AE125" s="16"/>
      <c r="AF125" s="3"/>
      <c r="AG125" s="3"/>
      <c r="AH125" s="8"/>
      <c r="AI125" s="8"/>
      <c r="AJ125" s="8"/>
      <c r="AK125" s="3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9"/>
      <c r="AW125" s="9"/>
      <c r="AX125" s="8"/>
      <c r="AY125" s="10"/>
      <c r="AZ125" s="25"/>
      <c r="BA125" s="25"/>
      <c r="BB125" s="10"/>
      <c r="BC125" s="10"/>
      <c r="BD125" s="3"/>
      <c r="BE125" s="3"/>
      <c r="BF125" s="3"/>
      <c r="BG125" s="3"/>
      <c r="BH125" s="3"/>
    </row>
    <row r="126" spans="1:60" s="1" customFormat="1" ht="12.75" x14ac:dyDescent="0.25">
      <c r="A126" s="8"/>
      <c r="B126" s="8"/>
      <c r="C126" s="8"/>
      <c r="D126" s="8"/>
      <c r="E126" s="8"/>
      <c r="F126" s="5" t="str">
        <f t="shared" si="3"/>
        <v xml:space="preserve">  , , PL.: , CH.: </v>
      </c>
      <c r="G126" s="25"/>
      <c r="H126" s="25"/>
      <c r="I126" s="25"/>
      <c r="J126" s="25"/>
      <c r="K126" s="8"/>
      <c r="L126" s="10"/>
      <c r="M126" s="8"/>
      <c r="N126" s="8"/>
      <c r="O126" s="8"/>
      <c r="P126" s="8"/>
      <c r="Q126" s="8"/>
      <c r="R126" s="8"/>
      <c r="S126" s="8"/>
      <c r="T126" s="8"/>
      <c r="U126" s="16"/>
      <c r="V126" s="16"/>
      <c r="W126" s="8"/>
      <c r="X126" s="8"/>
      <c r="Y126" s="8"/>
      <c r="Z126" s="8"/>
      <c r="AA126" s="8"/>
      <c r="AB126" s="8"/>
      <c r="AC126" s="8"/>
      <c r="AD126" s="16"/>
      <c r="AE126" s="16"/>
      <c r="AF126" s="3"/>
      <c r="AG126" s="3"/>
      <c r="AH126" s="8"/>
      <c r="AI126" s="8"/>
      <c r="AJ126" s="8"/>
      <c r="AK126" s="3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9"/>
      <c r="AW126" s="9"/>
      <c r="AX126" s="8"/>
      <c r="AY126" s="10"/>
      <c r="AZ126" s="25"/>
      <c r="BA126" s="25"/>
      <c r="BB126" s="10"/>
      <c r="BC126" s="10"/>
      <c r="BD126" s="3"/>
      <c r="BE126" s="3"/>
      <c r="BF126" s="3"/>
      <c r="BG126" s="3"/>
      <c r="BH126" s="3"/>
    </row>
    <row r="127" spans="1:60" s="1" customFormat="1" ht="12.75" x14ac:dyDescent="0.25">
      <c r="A127" s="8"/>
      <c r="B127" s="8"/>
      <c r="C127" s="8"/>
      <c r="D127" s="8"/>
      <c r="E127" s="8"/>
      <c r="F127" s="5" t="str">
        <f t="shared" si="3"/>
        <v xml:space="preserve">  , , PL.: , CH.: </v>
      </c>
      <c r="G127" s="25"/>
      <c r="H127" s="25"/>
      <c r="I127" s="25"/>
      <c r="J127" s="25"/>
      <c r="K127" s="8"/>
      <c r="L127" s="10"/>
      <c r="M127" s="8"/>
      <c r="N127" s="8"/>
      <c r="O127" s="8"/>
      <c r="P127" s="8"/>
      <c r="Q127" s="8"/>
      <c r="R127" s="8"/>
      <c r="S127" s="8"/>
      <c r="T127" s="8"/>
      <c r="U127" s="16"/>
      <c r="V127" s="16"/>
      <c r="W127" s="8"/>
      <c r="X127" s="8"/>
      <c r="Y127" s="8"/>
      <c r="Z127" s="8"/>
      <c r="AA127" s="8"/>
      <c r="AB127" s="8"/>
      <c r="AC127" s="8"/>
      <c r="AD127" s="16"/>
      <c r="AE127" s="16"/>
      <c r="AF127" s="3"/>
      <c r="AG127" s="3"/>
      <c r="AH127" s="8"/>
      <c r="AI127" s="8"/>
      <c r="AJ127" s="8"/>
      <c r="AK127" s="3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9"/>
      <c r="AW127" s="9"/>
      <c r="AX127" s="8"/>
      <c r="AY127" s="10"/>
      <c r="AZ127" s="25"/>
      <c r="BA127" s="25"/>
      <c r="BB127" s="10"/>
      <c r="BC127" s="10"/>
      <c r="BD127" s="3"/>
      <c r="BE127" s="3"/>
      <c r="BF127" s="3"/>
      <c r="BG127" s="3"/>
      <c r="BH127" s="3"/>
    </row>
    <row r="128" spans="1:60" s="1" customFormat="1" ht="12.75" x14ac:dyDescent="0.25">
      <c r="A128" s="8"/>
      <c r="B128" s="8"/>
      <c r="C128" s="8"/>
      <c r="D128" s="8"/>
      <c r="E128" s="8"/>
      <c r="F128" s="5" t="str">
        <f t="shared" si="3"/>
        <v xml:space="preserve">  , , PL.: , CH.: </v>
      </c>
      <c r="G128" s="25"/>
      <c r="H128" s="25"/>
      <c r="I128" s="25"/>
      <c r="J128" s="25"/>
      <c r="K128" s="8"/>
      <c r="L128" s="10"/>
      <c r="M128" s="8"/>
      <c r="N128" s="8"/>
      <c r="O128" s="8"/>
      <c r="P128" s="8"/>
      <c r="Q128" s="8"/>
      <c r="R128" s="8"/>
      <c r="S128" s="8"/>
      <c r="T128" s="8"/>
      <c r="U128" s="16"/>
      <c r="V128" s="16"/>
      <c r="W128" s="8"/>
      <c r="X128" s="8"/>
      <c r="Y128" s="8"/>
      <c r="Z128" s="8"/>
      <c r="AA128" s="8"/>
      <c r="AB128" s="8"/>
      <c r="AC128" s="8"/>
      <c r="AD128" s="16"/>
      <c r="AE128" s="16"/>
      <c r="AF128" s="3"/>
      <c r="AG128" s="3"/>
      <c r="AH128" s="8"/>
      <c r="AI128" s="8"/>
      <c r="AJ128" s="8"/>
      <c r="AK128" s="3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9"/>
      <c r="AW128" s="9"/>
      <c r="AX128" s="8"/>
      <c r="AY128" s="10"/>
      <c r="AZ128" s="25"/>
      <c r="BA128" s="25"/>
      <c r="BB128" s="10"/>
      <c r="BC128" s="10"/>
      <c r="BD128" s="3"/>
      <c r="BE128" s="3"/>
      <c r="BF128" s="3"/>
      <c r="BG128" s="3"/>
      <c r="BH128" s="3"/>
    </row>
    <row r="129" spans="1:60" s="1" customFormat="1" ht="12.75" x14ac:dyDescent="0.25">
      <c r="A129" s="8"/>
      <c r="B129" s="8"/>
      <c r="C129" s="8"/>
      <c r="D129" s="8"/>
      <c r="E129" s="8"/>
      <c r="F129" s="5" t="str">
        <f t="shared" si="3"/>
        <v xml:space="preserve">  , , PL.: , CH.: </v>
      </c>
      <c r="G129" s="25"/>
      <c r="H129" s="25"/>
      <c r="I129" s="25"/>
      <c r="J129" s="25"/>
      <c r="K129" s="8"/>
      <c r="L129" s="10"/>
      <c r="M129" s="8"/>
      <c r="N129" s="8"/>
      <c r="O129" s="8"/>
      <c r="P129" s="8"/>
      <c r="Q129" s="8"/>
      <c r="R129" s="8"/>
      <c r="S129" s="8"/>
      <c r="T129" s="8"/>
      <c r="U129" s="16"/>
      <c r="V129" s="16"/>
      <c r="W129" s="8"/>
      <c r="X129" s="8"/>
      <c r="Y129" s="8"/>
      <c r="Z129" s="8"/>
      <c r="AA129" s="8"/>
      <c r="AB129" s="8"/>
      <c r="AC129" s="8"/>
      <c r="AD129" s="16"/>
      <c r="AE129" s="16"/>
      <c r="AF129" s="3"/>
      <c r="AG129" s="3"/>
      <c r="AH129" s="8"/>
      <c r="AI129" s="8"/>
      <c r="AJ129" s="8"/>
      <c r="AK129" s="3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9"/>
      <c r="AW129" s="9"/>
      <c r="AX129" s="8"/>
      <c r="AY129" s="10"/>
      <c r="AZ129" s="25"/>
      <c r="BA129" s="25"/>
      <c r="BB129" s="10"/>
      <c r="BC129" s="10"/>
      <c r="BD129" s="3"/>
      <c r="BE129" s="3"/>
      <c r="BF129" s="3"/>
      <c r="BG129" s="3"/>
      <c r="BH129" s="3"/>
    </row>
    <row r="130" spans="1:60" s="1" customFormat="1" ht="12.75" x14ac:dyDescent="0.25">
      <c r="A130" s="8"/>
      <c r="B130" s="8"/>
      <c r="C130" s="8"/>
      <c r="D130" s="8"/>
      <c r="E130" s="8"/>
      <c r="F130" s="5" t="str">
        <f t="shared" si="3"/>
        <v xml:space="preserve">  , , PL.: , CH.: </v>
      </c>
      <c r="G130" s="25"/>
      <c r="H130" s="25"/>
      <c r="I130" s="25"/>
      <c r="J130" s="25"/>
      <c r="K130" s="8"/>
      <c r="L130" s="10"/>
      <c r="M130" s="8"/>
      <c r="N130" s="8"/>
      <c r="O130" s="8"/>
      <c r="P130" s="8"/>
      <c r="Q130" s="8"/>
      <c r="R130" s="8"/>
      <c r="S130" s="8"/>
      <c r="T130" s="8"/>
      <c r="U130" s="16"/>
      <c r="V130" s="16"/>
      <c r="W130" s="8"/>
      <c r="X130" s="8"/>
      <c r="Y130" s="8"/>
      <c r="Z130" s="8"/>
      <c r="AA130" s="8"/>
      <c r="AB130" s="8"/>
      <c r="AC130" s="8"/>
      <c r="AD130" s="16"/>
      <c r="AE130" s="16"/>
      <c r="AF130" s="3"/>
      <c r="AG130" s="3"/>
      <c r="AH130" s="8"/>
      <c r="AI130" s="8"/>
      <c r="AJ130" s="8"/>
      <c r="AK130" s="3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9"/>
      <c r="AW130" s="9"/>
      <c r="AX130" s="8"/>
      <c r="AY130" s="10"/>
      <c r="AZ130" s="25"/>
      <c r="BA130" s="25"/>
      <c r="BB130" s="10"/>
      <c r="BC130" s="10"/>
      <c r="BD130" s="3"/>
      <c r="BE130" s="3"/>
      <c r="BF130" s="3"/>
      <c r="BG130" s="3"/>
      <c r="BH130" s="3"/>
    </row>
  </sheetData>
  <sheetProtection algorithmName="SHA-512" hashValue="SvwIT0ovb5DP4wDUih1QpBz7zFFsdXjxt5UApWBbaCz25vPSdBikqv3q7LlDHadsPyzysqWywXMHcwgh2+SAPg==" saltValue="mHXMmcz+jimzs/kOpWtE6A==" spinCount="100000" sheet="1" formatCells="0" formatColumns="0" formatRows="0" selectLockedCells="1" sort="0" autoFilter="0" pivotTables="0"/>
  <autoFilter ref="A2:BH2" xr:uid="{00000000-0009-0000-0000-000005000000}"/>
  <customSheetViews>
    <customSheetView guid="{E9DEEEE9-743B-404E-83B5-52FD3275E9D1}" showGridLines="0" showAutoFilter="1" hiddenColumns="1">
      <pane ySplit="2" topLeftCell="A3" activePane="bottomLeft" state="frozen"/>
      <selection pane="bottomLeft" activeCell="G8" sqref="G8"/>
      <pageMargins left="0.511811024" right="0.511811024" top="0.78740157499999996" bottom="0.78740157499999996" header="0.31496062000000002" footer="0.31496062000000002"/>
      <autoFilter ref="A2:WWX2" xr:uid="{9270AE1A-B798-4F44-8703-6574BF18358C}"/>
    </customSheetView>
    <customSheetView guid="{82845228-4D73-4B84-B398-1E5BE563E043}" showGridLines="0">
      <pane xSplit="7" ySplit="2" topLeftCell="H3" activePane="bottomRight" state="frozen"/>
      <selection pane="bottomRight" activeCell="A3" sqref="A3"/>
    </customSheetView>
  </customSheetViews>
  <conditionalFormatting sqref="A1:A2 A5:A1048576">
    <cfRule type="duplicateValues" dxfId="163" priority="31"/>
  </conditionalFormatting>
  <conditionalFormatting sqref="A3:A4">
    <cfRule type="duplicateValues" dxfId="162" priority="21"/>
  </conditionalFormatting>
  <conditionalFormatting sqref="E2:E130">
    <cfRule type="duplicateValues" dxfId="161" priority="32"/>
    <cfRule type="duplicateValues" dxfId="160" priority="33"/>
  </conditionalFormatting>
  <conditionalFormatting sqref="E2:E1048576">
    <cfRule type="duplicateValues" dxfId="159" priority="30"/>
  </conditionalFormatting>
  <conditionalFormatting sqref="F3:F300">
    <cfRule type="expression" dxfId="158" priority="4">
      <formula>LEN(F5)&gt;225</formula>
    </cfRule>
  </conditionalFormatting>
  <conditionalFormatting sqref="K2:L2">
    <cfRule type="duplicateValues" dxfId="157" priority="8"/>
    <cfRule type="duplicateValues" dxfId="156" priority="9"/>
    <cfRule type="duplicateValues" dxfId="155" priority="10"/>
  </conditionalFormatting>
  <conditionalFormatting sqref="T1:T2 T131:T1048576">
    <cfRule type="duplicateValues" dxfId="154" priority="20"/>
    <cfRule type="duplicateValues" dxfId="153" priority="24"/>
    <cfRule type="duplicateValues" dxfId="152" priority="29"/>
  </conditionalFormatting>
  <conditionalFormatting sqref="U1:U2 U5:U1048576">
    <cfRule type="duplicateValues" dxfId="151" priority="23"/>
  </conditionalFormatting>
  <conditionalFormatting sqref="U3:U4">
    <cfRule type="duplicateValues" dxfId="150" priority="17"/>
    <cfRule type="duplicateValues" dxfId="149" priority="18"/>
  </conditionalFormatting>
  <conditionalFormatting sqref="U4">
    <cfRule type="duplicateValues" dxfId="148" priority="19"/>
  </conditionalFormatting>
  <conditionalFormatting sqref="V1:V2 V5:V1048576">
    <cfRule type="duplicateValues" dxfId="147" priority="22"/>
  </conditionalFormatting>
  <conditionalFormatting sqref="V3:V4">
    <cfRule type="duplicateValues" dxfId="146" priority="14"/>
    <cfRule type="duplicateValues" dxfId="145" priority="15"/>
  </conditionalFormatting>
  <conditionalFormatting sqref="V4">
    <cfRule type="duplicateValues" dxfId="144" priority="16"/>
  </conditionalFormatting>
  <conditionalFormatting sqref="AZ2:BA2">
    <cfRule type="duplicateValues" dxfId="143" priority="1"/>
    <cfRule type="duplicateValues" dxfId="142" priority="2"/>
    <cfRule type="duplicateValues" dxfId="141" priority="3"/>
  </conditionalFormatting>
  <conditionalFormatting sqref="BB2:BC2">
    <cfRule type="duplicateValues" dxfId="140" priority="424"/>
    <cfRule type="duplicateValues" dxfId="139" priority="425"/>
    <cfRule type="duplicateValues" dxfId="138" priority="426"/>
  </conditionalFormatting>
  <dataValidations count="4">
    <dataValidation type="list" allowBlank="1" showInputMessage="1" showErrorMessage="1" sqref="AG3:AG130" xr:uid="{00000000-0002-0000-0500-000000000000}">
      <formula1>INDIRECT(AF3)</formula1>
    </dataValidation>
    <dataValidation type="custom" operator="equal" allowBlank="1" showInputMessage="1" showErrorMessage="1" errorTitle="Formato de Placa Incorreto" error="Utilizar o padrão ABC1234 OU ABC1234 (SP)_x000a_Caso não seja emplacado, insira: SEM EMPLACAMENTO_x000a_" sqref="T3:T130" xr:uid="{00000000-0002-0000-0500-000001000000}">
      <formula1>OR(LEN(T3)=7,(LEN(T3)=12),T3="SEM EMPLACAMENTO")</formula1>
    </dataValidation>
    <dataValidation type="custom" showInputMessage="1" showErrorMessage="1" errorTitle="Concatenação incorreta" error="A concatenação na descrição curta só pode ser realizada por células da mesma linha" sqref="F3:F130" xr:uid="{00000000-0002-0000-0500-000002000000}">
      <formula1>AC3&amp;" "&amp;Q3&amp;" "&amp; R3&amp;", "&amp;S3&amp;", PL.: "&amp;T3&amp;", CH.: "&amp;TRIM(U3) &amp;IF(E3="",""," (Ref.: "&amp;E3&amp;")")</formula1>
    </dataValidation>
    <dataValidation type="list" allowBlank="1" showInputMessage="1" showErrorMessage="1" sqref="BA3:BA130" xr:uid="{F68246F4-34A6-4642-AF51-2FB3790ED331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00000000-0002-0000-0500-000003000000}">
          <x14:formula1>
            <xm:f>Listas!$B$11:$B$13</xm:f>
          </x14:formula1>
          <xm:sqref>AN3:AO130</xm:sqref>
        </x14:dataValidation>
        <x14:dataValidation type="list" allowBlank="1" showInputMessage="1" showErrorMessage="1" xr:uid="{00000000-0002-0000-0500-000004000000}">
          <x14:formula1>
            <xm:f>Listas!$C$11:$C$16</xm:f>
          </x14:formula1>
          <xm:sqref>AP3:AP130</xm:sqref>
        </x14:dataValidation>
        <x14:dataValidation type="list" allowBlank="1" showInputMessage="1" showErrorMessage="1" xr:uid="{00000000-0002-0000-0500-000005000000}">
          <x14:formula1>
            <xm:f>Listas!$P$19:$P$21</xm:f>
          </x14:formula1>
          <xm:sqref>X3:X130</xm:sqref>
        </x14:dataValidation>
        <x14:dataValidation type="list" allowBlank="1" showInputMessage="1" showErrorMessage="1" xr:uid="{00000000-0002-0000-0500-000006000000}">
          <x14:formula1>
            <xm:f>Listas!$R$20:$R$25</xm:f>
          </x14:formula1>
          <xm:sqref>AL3:AL130</xm:sqref>
        </x14:dataValidation>
        <x14:dataValidation type="list" allowBlank="1" showInputMessage="1" showErrorMessage="1" xr:uid="{00000000-0002-0000-0500-000007000000}">
          <x14:formula1>
            <xm:f>Listas!$E$19:$E$24</xm:f>
          </x14:formula1>
          <xm:sqref>AJ3:AJ130</xm:sqref>
        </x14:dataValidation>
        <x14:dataValidation type="list" allowBlank="1" showInputMessage="1" showErrorMessage="1" xr:uid="{00000000-0002-0000-0500-000008000000}">
          <x14:formula1>
            <xm:f>Listas!$J$11:$J$14</xm:f>
          </x14:formula1>
          <xm:sqref>AM3:AM130</xm:sqref>
        </x14:dataValidation>
        <x14:dataValidation type="list" allowBlank="1" showInputMessage="1" showErrorMessage="1" xr:uid="{00000000-0002-0000-0500-000009000000}">
          <x14:formula1>
            <xm:f>Listas!$T$2:$T$4</xm:f>
          </x14:formula1>
          <xm:sqref>AR3:AR130</xm:sqref>
        </x14:dataValidation>
        <x14:dataValidation type="list" allowBlank="1" showInputMessage="1" showErrorMessage="1" xr:uid="{00000000-0002-0000-0500-00000A000000}">
          <x14:formula1>
            <xm:f>Listas!$B$19:$B$24</xm:f>
          </x14:formula1>
          <xm:sqref>AI3:AI130</xm:sqref>
        </x14:dataValidation>
        <x14:dataValidation type="list" allowBlank="1" showInputMessage="1" showErrorMessage="1" xr:uid="{00000000-0002-0000-0500-00000B000000}">
          <x14:formula1>
            <xm:f>Listas2!$B$16:$E$16</xm:f>
          </x14:formula1>
          <xm:sqref>AF3:AF130</xm:sqref>
        </x14:dataValidation>
        <x14:dataValidation type="list" allowBlank="1" showInputMessage="1" showErrorMessage="1" xr:uid="{00000000-0002-0000-0500-00000C000000}">
          <x14:formula1>
            <xm:f>Listas!$P$2:$P$7</xm:f>
          </x14:formula1>
          <xm:sqref>AK3:AK130</xm:sqref>
        </x14:dataValidation>
        <x14:dataValidation type="list" allowBlank="1" showInputMessage="1" showErrorMessage="1" xr:uid="{00000000-0002-0000-0500-00000D000000}">
          <x14:formula1>
            <xm:f>Listas!$Q$39:$Q$41</xm:f>
          </x14:formula1>
          <xm:sqref>AV3:AV130</xm:sqref>
        </x14:dataValidation>
        <x14:dataValidation type="list" allowBlank="1" showInputMessage="1" showErrorMessage="1" xr:uid="{00000000-0002-0000-0500-00000E000000}">
          <x14:formula1>
            <xm:f>Listas!$R$31</xm:f>
          </x14:formula1>
          <xm:sqref>AZ3:AZ130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Planilha9"/>
  <dimension ref="A1:BE130"/>
  <sheetViews>
    <sheetView showGridLines="0" workbookViewId="0">
      <pane xSplit="10" ySplit="2" topLeftCell="K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ColWidth="9.28515625" defaultRowHeight="15" x14ac:dyDescent="0.25"/>
  <cols>
    <col min="1" max="1" width="9.7109375" hidden="1" customWidth="1"/>
    <col min="2" max="2" width="11.7109375" hidden="1" customWidth="1"/>
    <col min="3" max="4" width="12.7109375" hidden="1" customWidth="1"/>
    <col min="5" max="5" width="13.7109375" customWidth="1"/>
    <col min="6" max="6" width="30.7109375" hidden="1" customWidth="1"/>
    <col min="7" max="7" width="12.7109375" style="85" hidden="1" customWidth="1"/>
    <col min="8" max="8" width="15.28515625" style="141" customWidth="1"/>
    <col min="9" max="9" width="13.42578125" style="85" hidden="1" customWidth="1"/>
    <col min="10" max="10" width="13.5703125" style="85" hidden="1" customWidth="1"/>
    <col min="11" max="12" width="14.7109375" hidden="1" customWidth="1"/>
    <col min="13" max="13" width="36.7109375" customWidth="1"/>
    <col min="14" max="14" width="14.7109375" hidden="1" customWidth="1"/>
    <col min="15" max="16" width="15.7109375" hidden="1" customWidth="1"/>
    <col min="17" max="17" width="21.7109375" customWidth="1"/>
    <col min="18" max="18" width="13.42578125" customWidth="1"/>
    <col min="19" max="19" width="16.28515625" customWidth="1"/>
    <col min="20" max="20" width="29.7109375" customWidth="1"/>
    <col min="21" max="21" width="23.7109375" customWidth="1"/>
    <col min="22" max="22" width="23.7109375" hidden="1" customWidth="1"/>
    <col min="23" max="23" width="12.28515625" customWidth="1"/>
    <col min="24" max="24" width="18" customWidth="1"/>
    <col min="25" max="25" width="18.7109375" hidden="1" customWidth="1"/>
    <col min="26" max="26" width="13.7109375" customWidth="1"/>
    <col min="27" max="27" width="5.7109375" customWidth="1"/>
    <col min="28" max="28" width="11.7109375" hidden="1" customWidth="1"/>
    <col min="29" max="29" width="28.5703125" style="66" customWidth="1"/>
    <col min="30" max="31" width="18" customWidth="1"/>
    <col min="32" max="32" width="18.7109375" customWidth="1"/>
    <col min="33" max="34" width="13" customWidth="1"/>
    <col min="35" max="38" width="16.7109375" customWidth="1"/>
    <col min="39" max="39" width="21.7109375" customWidth="1"/>
    <col min="40" max="41" width="16.7109375" customWidth="1"/>
    <col min="42" max="42" width="55.7109375" customWidth="1"/>
    <col min="43" max="43" width="36.7109375" hidden="1" customWidth="1"/>
    <col min="44" max="44" width="14" bestFit="1" customWidth="1"/>
    <col min="45" max="45" width="14.7109375" hidden="1" customWidth="1"/>
    <col min="46" max="46" width="17.85546875" hidden="1" customWidth="1"/>
    <col min="47" max="47" width="17.5703125" bestFit="1" customWidth="1"/>
    <col min="48" max="50" width="13.5703125" hidden="1" customWidth="1"/>
    <col min="51" max="52" width="25.7109375" hidden="1" customWidth="1"/>
    <col min="53" max="56" width="13.7109375" hidden="1" customWidth="1"/>
    <col min="57" max="57" width="14.7109375" hidden="1" customWidth="1"/>
  </cols>
  <sheetData>
    <row r="1" spans="1:57" s="1" customFormat="1" ht="15" customHeight="1" x14ac:dyDescent="0.25">
      <c r="A1" s="20"/>
      <c r="B1" s="20"/>
      <c r="C1" s="20"/>
      <c r="D1" s="20"/>
      <c r="E1" s="20" t="s">
        <v>151</v>
      </c>
      <c r="F1" s="22"/>
      <c r="G1" s="88"/>
      <c r="H1" s="88"/>
      <c r="I1" s="88"/>
      <c r="J1" s="88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2"/>
      <c r="AT1" s="22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1"/>
    </row>
    <row r="2" spans="1:57" s="1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356</v>
      </c>
      <c r="I2" s="84" t="s">
        <v>113</v>
      </c>
      <c r="J2" s="84" t="s">
        <v>4</v>
      </c>
      <c r="K2" s="13" t="s">
        <v>116</v>
      </c>
      <c r="L2" s="13" t="s">
        <v>117</v>
      </c>
      <c r="M2" s="81" t="s">
        <v>124</v>
      </c>
      <c r="N2" s="81" t="s">
        <v>167</v>
      </c>
      <c r="O2" s="81" t="s">
        <v>231</v>
      </c>
      <c r="P2" s="81" t="s">
        <v>251</v>
      </c>
      <c r="Q2" s="81" t="s">
        <v>94</v>
      </c>
      <c r="R2" s="81" t="s">
        <v>92</v>
      </c>
      <c r="S2" s="81" t="s">
        <v>6</v>
      </c>
      <c r="T2" s="81" t="s">
        <v>243</v>
      </c>
      <c r="U2" s="81" t="s">
        <v>93</v>
      </c>
      <c r="V2" s="81" t="s">
        <v>11</v>
      </c>
      <c r="W2" s="81" t="s">
        <v>7</v>
      </c>
      <c r="X2" s="81" t="s">
        <v>1</v>
      </c>
      <c r="Y2" s="13" t="s">
        <v>316</v>
      </c>
      <c r="Z2" s="13" t="s">
        <v>120</v>
      </c>
      <c r="AA2" s="13" t="s">
        <v>114</v>
      </c>
      <c r="AB2" s="13" t="s">
        <v>0</v>
      </c>
      <c r="AC2" s="13" t="s">
        <v>159</v>
      </c>
      <c r="AD2" s="13" t="s">
        <v>354</v>
      </c>
      <c r="AE2" s="13" t="s">
        <v>353</v>
      </c>
      <c r="AF2" s="13" t="s">
        <v>8</v>
      </c>
      <c r="AG2" s="13" t="s">
        <v>13</v>
      </c>
      <c r="AH2" s="13" t="s">
        <v>12</v>
      </c>
      <c r="AI2" s="13" t="s">
        <v>9</v>
      </c>
      <c r="AJ2" s="13" t="s">
        <v>55</v>
      </c>
      <c r="AK2" s="13" t="s">
        <v>53</v>
      </c>
      <c r="AL2" s="13" t="s">
        <v>58</v>
      </c>
      <c r="AM2" s="13" t="s">
        <v>59</v>
      </c>
      <c r="AN2" s="13" t="s">
        <v>148</v>
      </c>
      <c r="AO2" s="13" t="s">
        <v>108</v>
      </c>
      <c r="AP2" s="13" t="s">
        <v>35</v>
      </c>
      <c r="AQ2" s="2" t="s">
        <v>314</v>
      </c>
      <c r="AR2" s="13" t="s">
        <v>2</v>
      </c>
      <c r="AS2" s="79" t="s">
        <v>226</v>
      </c>
      <c r="AT2" s="72" t="s">
        <v>247</v>
      </c>
      <c r="AU2" s="13" t="s">
        <v>47</v>
      </c>
      <c r="AV2" s="2" t="s">
        <v>118</v>
      </c>
      <c r="AW2" s="101" t="s">
        <v>286</v>
      </c>
      <c r="AX2" s="101" t="s">
        <v>302</v>
      </c>
      <c r="AY2" s="101" t="s">
        <v>310</v>
      </c>
      <c r="AZ2" s="101" t="s">
        <v>311</v>
      </c>
      <c r="BA2" s="2" t="s">
        <v>270</v>
      </c>
      <c r="BB2" s="2" t="s">
        <v>271</v>
      </c>
      <c r="BC2" s="2" t="s">
        <v>272</v>
      </c>
      <c r="BD2" s="2" t="s">
        <v>273</v>
      </c>
      <c r="BE2" s="2" t="s">
        <v>274</v>
      </c>
    </row>
    <row r="3" spans="1:57" s="1" customFormat="1" ht="12.75" x14ac:dyDescent="0.25">
      <c r="A3" s="8"/>
      <c r="B3" s="8"/>
      <c r="C3" s="8"/>
      <c r="D3" s="8"/>
      <c r="E3" s="8"/>
      <c r="F3" s="5" t="str">
        <f t="shared" ref="F3:F34" si="0">AC3&amp;" "&amp;Q3&amp;" "&amp;R3&amp;", "&amp;S3&amp;", PL.: "&amp;T3&amp;", CH.: "&amp;TRIM(U3)
&amp;IF(E3="",""," (Ref.: "&amp;E3&amp;")")</f>
        <v xml:space="preserve">  , , PL.: , CH.: </v>
      </c>
      <c r="G3" s="27"/>
      <c r="H3" s="27"/>
      <c r="I3" s="27"/>
      <c r="J3" s="27"/>
      <c r="K3" s="26"/>
      <c r="L3" s="27"/>
      <c r="M3" s="8"/>
      <c r="N3" s="8"/>
      <c r="O3" s="8"/>
      <c r="P3" s="8"/>
      <c r="Q3" s="3"/>
      <c r="R3" s="3"/>
      <c r="S3" s="3"/>
      <c r="T3" s="8"/>
      <c r="U3" s="3"/>
      <c r="V3" s="3"/>
      <c r="W3" s="3"/>
      <c r="X3" s="3"/>
      <c r="Y3" s="3"/>
      <c r="Z3" s="8"/>
      <c r="AA3" s="8"/>
      <c r="AB3" s="8"/>
      <c r="AC3" s="3"/>
      <c r="AD3" s="17"/>
      <c r="AE3" s="17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8"/>
      <c r="AS3" s="9"/>
      <c r="AT3" s="9"/>
      <c r="AU3" s="3"/>
      <c r="AV3" s="27"/>
      <c r="AW3" s="25"/>
      <c r="AX3" s="25"/>
      <c r="AY3" s="24"/>
      <c r="AZ3" s="24"/>
      <c r="BA3" s="25"/>
      <c r="BB3" s="25"/>
      <c r="BC3" s="25"/>
      <c r="BD3" s="25"/>
      <c r="BE3" s="25"/>
    </row>
    <row r="4" spans="1:57" s="1" customFormat="1" ht="12.75" x14ac:dyDescent="0.25">
      <c r="A4" s="8"/>
      <c r="B4" s="8"/>
      <c r="C4" s="8"/>
      <c r="D4" s="8"/>
      <c r="E4" s="8"/>
      <c r="F4" s="5" t="str">
        <f t="shared" si="0"/>
        <v xml:space="preserve">  , , PL.: , CH.: </v>
      </c>
      <c r="G4" s="27"/>
      <c r="H4" s="27"/>
      <c r="I4" s="27"/>
      <c r="J4" s="27"/>
      <c r="K4" s="3"/>
      <c r="L4" s="15"/>
      <c r="M4" s="8"/>
      <c r="N4" s="8"/>
      <c r="O4" s="8"/>
      <c r="P4" s="8"/>
      <c r="Q4" s="3"/>
      <c r="R4" s="3"/>
      <c r="S4" s="3"/>
      <c r="T4" s="8"/>
      <c r="U4" s="3"/>
      <c r="V4" s="3"/>
      <c r="W4" s="3"/>
      <c r="X4" s="3"/>
      <c r="Y4" s="3"/>
      <c r="Z4" s="8"/>
      <c r="AA4" s="8"/>
      <c r="AB4" s="8"/>
      <c r="AC4" s="3"/>
      <c r="AD4" s="17"/>
      <c r="AE4" s="17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8"/>
      <c r="AS4" s="9"/>
      <c r="AT4" s="9"/>
      <c r="AU4" s="3"/>
      <c r="AV4" s="15"/>
      <c r="AW4" s="25"/>
      <c r="AX4" s="25"/>
      <c r="AY4" s="15"/>
      <c r="AZ4" s="15"/>
      <c r="BA4" s="10"/>
      <c r="BB4" s="10"/>
      <c r="BC4" s="10"/>
      <c r="BD4" s="10"/>
      <c r="BE4" s="10"/>
    </row>
    <row r="5" spans="1:57" s="1" customFormat="1" ht="12.75" x14ac:dyDescent="0.25">
      <c r="A5" s="8"/>
      <c r="B5" s="8"/>
      <c r="C5" s="8"/>
      <c r="D5" s="8"/>
      <c r="E5" s="8"/>
      <c r="F5" s="5" t="str">
        <f t="shared" si="0"/>
        <v xml:space="preserve">  , , PL.: , CH.: </v>
      </c>
      <c r="G5" s="27"/>
      <c r="H5" s="27"/>
      <c r="I5" s="27"/>
      <c r="J5" s="27"/>
      <c r="K5" s="3"/>
      <c r="L5" s="15"/>
      <c r="M5" s="8"/>
      <c r="N5" s="8"/>
      <c r="O5" s="8"/>
      <c r="P5" s="8"/>
      <c r="Q5" s="3"/>
      <c r="R5" s="3"/>
      <c r="S5" s="3"/>
      <c r="T5" s="8"/>
      <c r="U5" s="17"/>
      <c r="V5" s="17"/>
      <c r="W5" s="3"/>
      <c r="X5" s="3"/>
      <c r="Y5" s="3"/>
      <c r="Z5" s="8"/>
      <c r="AA5" s="8"/>
      <c r="AB5" s="8"/>
      <c r="AC5" s="3"/>
      <c r="AD5" s="17"/>
      <c r="AE5" s="17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8"/>
      <c r="AS5" s="9"/>
      <c r="AT5" s="9"/>
      <c r="AU5" s="3"/>
      <c r="AV5" s="15"/>
      <c r="AW5" s="25"/>
      <c r="AX5" s="25"/>
      <c r="AY5" s="15"/>
      <c r="AZ5" s="15"/>
      <c r="BA5" s="10"/>
      <c r="BB5" s="10"/>
      <c r="BC5" s="10"/>
      <c r="BD5" s="10"/>
      <c r="BE5" s="10"/>
    </row>
    <row r="6" spans="1:57" s="1" customFormat="1" ht="12.75" x14ac:dyDescent="0.25">
      <c r="A6" s="8"/>
      <c r="B6" s="8"/>
      <c r="C6" s="8"/>
      <c r="D6" s="8"/>
      <c r="E6" s="8"/>
      <c r="F6" s="5" t="str">
        <f t="shared" si="0"/>
        <v xml:space="preserve">  , , PL.: , CH.: </v>
      </c>
      <c r="G6" s="27"/>
      <c r="H6" s="27"/>
      <c r="I6" s="27"/>
      <c r="J6" s="27"/>
      <c r="K6" s="3"/>
      <c r="L6" s="15"/>
      <c r="M6" s="8"/>
      <c r="N6" s="8"/>
      <c r="O6" s="8"/>
      <c r="P6" s="8"/>
      <c r="Q6" s="3"/>
      <c r="R6" s="3"/>
      <c r="S6" s="3"/>
      <c r="T6" s="8"/>
      <c r="U6" s="17"/>
      <c r="V6" s="17"/>
      <c r="W6" s="3"/>
      <c r="X6" s="3"/>
      <c r="Y6" s="3"/>
      <c r="Z6" s="8"/>
      <c r="AA6" s="8"/>
      <c r="AB6" s="8"/>
      <c r="AC6" s="3"/>
      <c r="AD6" s="17"/>
      <c r="AE6" s="17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8"/>
      <c r="AS6" s="9"/>
      <c r="AT6" s="9"/>
      <c r="AU6" s="3"/>
      <c r="AV6" s="15"/>
      <c r="AW6" s="25"/>
      <c r="AX6" s="25"/>
      <c r="AY6" s="15"/>
      <c r="AZ6" s="15"/>
      <c r="BA6" s="10"/>
      <c r="BB6" s="10"/>
      <c r="BC6" s="10"/>
      <c r="BD6" s="10"/>
      <c r="BE6" s="10"/>
    </row>
    <row r="7" spans="1:57" s="1" customFormat="1" ht="12.75" x14ac:dyDescent="0.25">
      <c r="A7" s="8"/>
      <c r="B7" s="8"/>
      <c r="C7" s="8"/>
      <c r="D7" s="8"/>
      <c r="E7" s="8"/>
      <c r="F7" s="5" t="str">
        <f t="shared" si="0"/>
        <v xml:space="preserve">  , , PL.: , CH.: </v>
      </c>
      <c r="G7" s="27"/>
      <c r="H7" s="27"/>
      <c r="I7" s="27"/>
      <c r="J7" s="27"/>
      <c r="K7" s="3"/>
      <c r="L7" s="15"/>
      <c r="M7" s="8"/>
      <c r="N7" s="8"/>
      <c r="O7" s="8"/>
      <c r="P7" s="8"/>
      <c r="Q7" s="3"/>
      <c r="R7" s="3"/>
      <c r="S7" s="3"/>
      <c r="T7" s="8"/>
      <c r="U7" s="17"/>
      <c r="V7" s="17"/>
      <c r="W7" s="3"/>
      <c r="X7" s="3"/>
      <c r="Y7" s="3"/>
      <c r="Z7" s="8"/>
      <c r="AA7" s="8"/>
      <c r="AB7" s="8"/>
      <c r="AC7" s="3"/>
      <c r="AD7" s="17"/>
      <c r="AE7" s="17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8"/>
      <c r="AS7" s="9"/>
      <c r="AT7" s="9"/>
      <c r="AU7" s="3"/>
      <c r="AV7" s="15"/>
      <c r="AW7" s="25"/>
      <c r="AX7" s="25"/>
      <c r="AY7" s="15"/>
      <c r="AZ7" s="15"/>
      <c r="BA7" s="3"/>
      <c r="BB7" s="3"/>
      <c r="BC7" s="3"/>
      <c r="BD7" s="3"/>
      <c r="BE7" s="3"/>
    </row>
    <row r="8" spans="1:57" s="1" customFormat="1" ht="12.75" x14ac:dyDescent="0.25">
      <c r="A8" s="8"/>
      <c r="B8" s="8"/>
      <c r="C8" s="8"/>
      <c r="D8" s="8"/>
      <c r="E8" s="8"/>
      <c r="F8" s="5" t="str">
        <f t="shared" si="0"/>
        <v xml:space="preserve">  , , PL.: , CH.: </v>
      </c>
      <c r="G8" s="27"/>
      <c r="H8" s="27"/>
      <c r="I8" s="27"/>
      <c r="J8" s="27"/>
      <c r="K8" s="3"/>
      <c r="L8" s="15"/>
      <c r="M8" s="8"/>
      <c r="N8" s="8"/>
      <c r="O8" s="8"/>
      <c r="P8" s="8"/>
      <c r="Q8" s="3"/>
      <c r="R8" s="3"/>
      <c r="S8" s="3"/>
      <c r="T8" s="8"/>
      <c r="U8" s="17"/>
      <c r="V8" s="17"/>
      <c r="W8" s="3"/>
      <c r="X8" s="3"/>
      <c r="Y8" s="3"/>
      <c r="Z8" s="8"/>
      <c r="AA8" s="8"/>
      <c r="AB8" s="8"/>
      <c r="AC8" s="3"/>
      <c r="AD8" s="17"/>
      <c r="AE8" s="17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8"/>
      <c r="AS8" s="9"/>
      <c r="AT8" s="9"/>
      <c r="AU8" s="3"/>
      <c r="AV8" s="15"/>
      <c r="AW8" s="25"/>
      <c r="AX8" s="25"/>
      <c r="AY8" s="15"/>
      <c r="AZ8" s="15"/>
      <c r="BA8" s="3"/>
      <c r="BB8" s="3"/>
      <c r="BC8" s="3"/>
      <c r="BD8" s="3"/>
      <c r="BE8" s="3"/>
    </row>
    <row r="9" spans="1:57" s="1" customFormat="1" ht="12.75" x14ac:dyDescent="0.25">
      <c r="A9" s="8"/>
      <c r="B9" s="8"/>
      <c r="C9" s="8"/>
      <c r="D9" s="8"/>
      <c r="E9" s="8"/>
      <c r="F9" s="5" t="str">
        <f t="shared" si="0"/>
        <v xml:space="preserve">  , , PL.: , CH.: </v>
      </c>
      <c r="G9" s="27"/>
      <c r="H9" s="27"/>
      <c r="I9" s="27"/>
      <c r="J9" s="27"/>
      <c r="K9" s="3"/>
      <c r="L9" s="15"/>
      <c r="M9" s="8"/>
      <c r="N9" s="8"/>
      <c r="O9" s="8"/>
      <c r="P9" s="8"/>
      <c r="Q9" s="3"/>
      <c r="R9" s="3"/>
      <c r="S9" s="3"/>
      <c r="T9" s="8"/>
      <c r="U9" s="17"/>
      <c r="V9" s="17"/>
      <c r="W9" s="3"/>
      <c r="X9" s="3"/>
      <c r="Y9" s="3"/>
      <c r="Z9" s="8"/>
      <c r="AA9" s="8"/>
      <c r="AB9" s="8"/>
      <c r="AC9" s="3"/>
      <c r="AD9" s="17"/>
      <c r="AE9" s="17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8"/>
      <c r="AS9" s="9"/>
      <c r="AT9" s="9"/>
      <c r="AU9" s="3"/>
      <c r="AV9" s="15"/>
      <c r="AW9" s="25"/>
      <c r="AX9" s="25"/>
      <c r="AY9" s="15"/>
      <c r="AZ9" s="15"/>
      <c r="BA9" s="3"/>
      <c r="BB9" s="3"/>
      <c r="BC9" s="3"/>
      <c r="BD9" s="3"/>
      <c r="BE9" s="3"/>
    </row>
    <row r="10" spans="1:57" s="1" customFormat="1" ht="12.75" x14ac:dyDescent="0.25">
      <c r="A10" s="23"/>
      <c r="B10" s="8"/>
      <c r="C10" s="8"/>
      <c r="D10" s="8"/>
      <c r="E10" s="8"/>
      <c r="F10" s="5" t="str">
        <f t="shared" si="0"/>
        <v xml:space="preserve">  , , PL.: , CH.: </v>
      </c>
      <c r="G10" s="27"/>
      <c r="H10" s="27"/>
      <c r="I10" s="27"/>
      <c r="J10" s="27"/>
      <c r="K10" s="3"/>
      <c r="L10" s="15"/>
      <c r="M10" s="8"/>
      <c r="N10" s="8"/>
      <c r="O10" s="8"/>
      <c r="P10" s="8"/>
      <c r="Q10" s="3"/>
      <c r="R10" s="3"/>
      <c r="S10" s="3"/>
      <c r="T10" s="8"/>
      <c r="U10" s="17"/>
      <c r="V10" s="17"/>
      <c r="W10" s="3"/>
      <c r="X10" s="3"/>
      <c r="Y10" s="3"/>
      <c r="Z10" s="8"/>
      <c r="AA10" s="8"/>
      <c r="AB10" s="8"/>
      <c r="AC10" s="3"/>
      <c r="AD10" s="17"/>
      <c r="AE10" s="17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8"/>
      <c r="AS10" s="9"/>
      <c r="AT10" s="9"/>
      <c r="AU10" s="3"/>
      <c r="AV10" s="15"/>
      <c r="AW10" s="25"/>
      <c r="AX10" s="25"/>
      <c r="AY10" s="15"/>
      <c r="AZ10" s="15"/>
      <c r="BA10" s="3"/>
      <c r="BB10" s="3"/>
      <c r="BC10" s="3"/>
      <c r="BD10" s="3"/>
      <c r="BE10" s="3"/>
    </row>
    <row r="11" spans="1:57" s="1" customFormat="1" ht="12.75" x14ac:dyDescent="0.25">
      <c r="A11" s="8"/>
      <c r="B11" s="8"/>
      <c r="C11" s="8"/>
      <c r="D11" s="8"/>
      <c r="E11" s="8"/>
      <c r="F11" s="5" t="str">
        <f t="shared" si="0"/>
        <v xml:space="preserve">  , , PL.: , CH.: </v>
      </c>
      <c r="G11" s="27"/>
      <c r="H11" s="27"/>
      <c r="I11" s="27"/>
      <c r="J11" s="27"/>
      <c r="K11" s="3"/>
      <c r="L11" s="15"/>
      <c r="M11" s="8"/>
      <c r="N11" s="8"/>
      <c r="O11" s="8"/>
      <c r="P11" s="8"/>
      <c r="Q11" s="3"/>
      <c r="R11" s="3"/>
      <c r="S11" s="3"/>
      <c r="T11" s="8"/>
      <c r="U11" s="17"/>
      <c r="V11" s="17"/>
      <c r="W11" s="3"/>
      <c r="X11" s="3"/>
      <c r="Y11" s="3"/>
      <c r="Z11" s="8"/>
      <c r="AA11" s="8"/>
      <c r="AB11" s="8"/>
      <c r="AC11" s="3"/>
      <c r="AD11" s="17"/>
      <c r="AE11" s="17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8"/>
      <c r="AS11" s="9"/>
      <c r="AT11" s="9"/>
      <c r="AU11" s="3"/>
      <c r="AV11" s="15"/>
      <c r="AW11" s="25"/>
      <c r="AX11" s="25"/>
      <c r="AY11" s="15"/>
      <c r="AZ11" s="15"/>
      <c r="BA11" s="3"/>
      <c r="BB11" s="3"/>
      <c r="BC11" s="3"/>
      <c r="BD11" s="3"/>
      <c r="BE11" s="3"/>
    </row>
    <row r="12" spans="1:57" s="1" customFormat="1" ht="12.75" x14ac:dyDescent="0.25">
      <c r="A12" s="8"/>
      <c r="B12" s="8"/>
      <c r="C12" s="8"/>
      <c r="D12" s="8"/>
      <c r="E12" s="8"/>
      <c r="F12" s="5" t="str">
        <f t="shared" si="0"/>
        <v xml:space="preserve">  , , PL.: , CH.: </v>
      </c>
      <c r="G12" s="27"/>
      <c r="H12" s="27"/>
      <c r="I12" s="27"/>
      <c r="J12" s="27"/>
      <c r="K12" s="3"/>
      <c r="L12" s="15"/>
      <c r="M12" s="8"/>
      <c r="N12" s="8"/>
      <c r="O12" s="8"/>
      <c r="P12" s="8"/>
      <c r="Q12" s="3"/>
      <c r="R12" s="3"/>
      <c r="S12" s="3"/>
      <c r="T12" s="8"/>
      <c r="U12" s="17"/>
      <c r="V12" s="17"/>
      <c r="W12" s="3"/>
      <c r="X12" s="3"/>
      <c r="Y12" s="3"/>
      <c r="Z12" s="8"/>
      <c r="AA12" s="8"/>
      <c r="AB12" s="8"/>
      <c r="AC12" s="3"/>
      <c r="AD12" s="17"/>
      <c r="AE12" s="17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8"/>
      <c r="AS12" s="9"/>
      <c r="AT12" s="9"/>
      <c r="AU12" s="3"/>
      <c r="AV12" s="15"/>
      <c r="AW12" s="25"/>
      <c r="AX12" s="25"/>
      <c r="AY12" s="15"/>
      <c r="AZ12" s="15"/>
      <c r="BA12" s="3"/>
      <c r="BB12" s="3"/>
      <c r="BC12" s="3"/>
      <c r="BD12" s="3"/>
      <c r="BE12" s="3"/>
    </row>
    <row r="13" spans="1:57" s="1" customFormat="1" ht="12.75" x14ac:dyDescent="0.25">
      <c r="A13" s="8"/>
      <c r="B13" s="8"/>
      <c r="C13" s="8"/>
      <c r="D13" s="8"/>
      <c r="E13" s="8"/>
      <c r="F13" s="5" t="str">
        <f t="shared" si="0"/>
        <v xml:space="preserve">  , , PL.: , CH.: </v>
      </c>
      <c r="G13" s="27"/>
      <c r="H13" s="27"/>
      <c r="I13" s="27"/>
      <c r="J13" s="27"/>
      <c r="K13" s="3"/>
      <c r="L13" s="15"/>
      <c r="M13" s="8"/>
      <c r="N13" s="8"/>
      <c r="O13" s="8"/>
      <c r="P13" s="8"/>
      <c r="Q13" s="3"/>
      <c r="R13" s="3"/>
      <c r="S13" s="3"/>
      <c r="T13" s="8"/>
      <c r="U13" s="17"/>
      <c r="V13" s="17"/>
      <c r="W13" s="3"/>
      <c r="X13" s="3"/>
      <c r="Y13" s="3"/>
      <c r="Z13" s="8"/>
      <c r="AA13" s="8"/>
      <c r="AB13" s="8"/>
      <c r="AC13" s="3"/>
      <c r="AD13" s="17"/>
      <c r="AE13" s="17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8"/>
      <c r="AS13" s="9"/>
      <c r="AT13" s="9"/>
      <c r="AU13" s="3"/>
      <c r="AV13" s="15"/>
      <c r="AW13" s="25"/>
      <c r="AX13" s="25"/>
      <c r="AY13" s="15"/>
      <c r="AZ13" s="15"/>
      <c r="BA13" s="3"/>
      <c r="BB13" s="3"/>
      <c r="BC13" s="3"/>
      <c r="BD13" s="3"/>
      <c r="BE13" s="3"/>
    </row>
    <row r="14" spans="1:57" s="1" customFormat="1" ht="12.75" x14ac:dyDescent="0.25">
      <c r="A14" s="8"/>
      <c r="B14" s="8"/>
      <c r="C14" s="8"/>
      <c r="D14" s="8"/>
      <c r="E14" s="8"/>
      <c r="F14" s="5" t="str">
        <f t="shared" si="0"/>
        <v xml:space="preserve">  , , PL.: , CH.: </v>
      </c>
      <c r="G14" s="27"/>
      <c r="H14" s="27"/>
      <c r="I14" s="27"/>
      <c r="J14" s="27"/>
      <c r="K14" s="3"/>
      <c r="L14" s="15"/>
      <c r="M14" s="8"/>
      <c r="N14" s="8"/>
      <c r="O14" s="8"/>
      <c r="P14" s="8"/>
      <c r="Q14" s="3"/>
      <c r="R14" s="3"/>
      <c r="S14" s="3"/>
      <c r="T14" s="8"/>
      <c r="U14" s="17"/>
      <c r="V14" s="17"/>
      <c r="W14" s="3"/>
      <c r="X14" s="3"/>
      <c r="Y14" s="3"/>
      <c r="Z14" s="8"/>
      <c r="AA14" s="8"/>
      <c r="AB14" s="8"/>
      <c r="AC14" s="3"/>
      <c r="AD14" s="17"/>
      <c r="AE14" s="17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8"/>
      <c r="AS14" s="9"/>
      <c r="AT14" s="9"/>
      <c r="AU14" s="3"/>
      <c r="AV14" s="15"/>
      <c r="AW14" s="25"/>
      <c r="AX14" s="25"/>
      <c r="AY14" s="15"/>
      <c r="AZ14" s="15"/>
      <c r="BA14" s="3"/>
      <c r="BB14" s="3"/>
      <c r="BC14" s="3"/>
      <c r="BD14" s="3"/>
      <c r="BE14" s="3"/>
    </row>
    <row r="15" spans="1:57" s="1" customFormat="1" ht="12.75" x14ac:dyDescent="0.25">
      <c r="A15" s="8"/>
      <c r="B15" s="8"/>
      <c r="C15" s="8"/>
      <c r="D15" s="8"/>
      <c r="E15" s="8"/>
      <c r="F15" s="5" t="str">
        <f t="shared" si="0"/>
        <v xml:space="preserve">  , , PL.: , CH.: </v>
      </c>
      <c r="G15" s="27"/>
      <c r="H15" s="27"/>
      <c r="I15" s="27"/>
      <c r="J15" s="27"/>
      <c r="K15" s="3"/>
      <c r="L15" s="15"/>
      <c r="M15" s="8"/>
      <c r="N15" s="8"/>
      <c r="O15" s="8"/>
      <c r="P15" s="8"/>
      <c r="Q15" s="3"/>
      <c r="R15" s="3"/>
      <c r="S15" s="3"/>
      <c r="T15" s="8"/>
      <c r="U15" s="17"/>
      <c r="V15" s="17"/>
      <c r="W15" s="3"/>
      <c r="X15" s="3"/>
      <c r="Y15" s="3"/>
      <c r="Z15" s="8"/>
      <c r="AA15" s="8"/>
      <c r="AB15" s="8"/>
      <c r="AC15" s="3"/>
      <c r="AD15" s="17"/>
      <c r="AE15" s="17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8"/>
      <c r="AS15" s="9"/>
      <c r="AT15" s="9"/>
      <c r="AU15" s="3"/>
      <c r="AV15" s="15"/>
      <c r="AW15" s="25"/>
      <c r="AX15" s="25"/>
      <c r="AY15" s="15"/>
      <c r="AZ15" s="15"/>
      <c r="BA15" s="3"/>
      <c r="BB15" s="3"/>
      <c r="BC15" s="3"/>
      <c r="BD15" s="3"/>
      <c r="BE15" s="3"/>
    </row>
    <row r="16" spans="1:57" s="1" customFormat="1" ht="12.75" x14ac:dyDescent="0.25">
      <c r="A16" s="8"/>
      <c r="B16" s="8"/>
      <c r="C16" s="8"/>
      <c r="D16" s="8"/>
      <c r="E16" s="8"/>
      <c r="F16" s="5" t="str">
        <f t="shared" si="0"/>
        <v xml:space="preserve">  , , PL.: , CH.: </v>
      </c>
      <c r="G16" s="27"/>
      <c r="H16" s="27"/>
      <c r="I16" s="27"/>
      <c r="J16" s="27"/>
      <c r="K16" s="3"/>
      <c r="L16" s="15"/>
      <c r="M16" s="8"/>
      <c r="N16" s="8"/>
      <c r="O16" s="8"/>
      <c r="P16" s="8"/>
      <c r="Q16" s="3"/>
      <c r="R16" s="3"/>
      <c r="S16" s="3"/>
      <c r="T16" s="8"/>
      <c r="U16" s="17"/>
      <c r="V16" s="17"/>
      <c r="W16" s="3"/>
      <c r="X16" s="3"/>
      <c r="Y16" s="3"/>
      <c r="Z16" s="8"/>
      <c r="AA16" s="8"/>
      <c r="AB16" s="8"/>
      <c r="AC16" s="3"/>
      <c r="AD16" s="17"/>
      <c r="AE16" s="17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8"/>
      <c r="AS16" s="9"/>
      <c r="AT16" s="9"/>
      <c r="AU16" s="3"/>
      <c r="AV16" s="15"/>
      <c r="AW16" s="25"/>
      <c r="AX16" s="25"/>
      <c r="AY16" s="15"/>
      <c r="AZ16" s="15"/>
      <c r="BA16" s="3"/>
      <c r="BB16" s="3"/>
      <c r="BC16" s="3"/>
      <c r="BD16" s="3"/>
      <c r="BE16" s="3"/>
    </row>
    <row r="17" spans="1:57" s="1" customFormat="1" ht="12.75" x14ac:dyDescent="0.25">
      <c r="A17" s="8"/>
      <c r="B17" s="8"/>
      <c r="C17" s="8"/>
      <c r="D17" s="8"/>
      <c r="E17" s="8"/>
      <c r="F17" s="5" t="str">
        <f t="shared" si="0"/>
        <v xml:space="preserve">  , , PL.: , CH.: </v>
      </c>
      <c r="G17" s="27"/>
      <c r="H17" s="27"/>
      <c r="I17" s="27"/>
      <c r="J17" s="27"/>
      <c r="K17" s="3"/>
      <c r="L17" s="15"/>
      <c r="M17" s="8"/>
      <c r="N17" s="8"/>
      <c r="O17" s="8"/>
      <c r="P17" s="8"/>
      <c r="Q17" s="3"/>
      <c r="R17" s="3"/>
      <c r="S17" s="3"/>
      <c r="T17" s="8"/>
      <c r="U17" s="17"/>
      <c r="V17" s="17"/>
      <c r="W17" s="3"/>
      <c r="X17" s="3"/>
      <c r="Y17" s="3"/>
      <c r="Z17" s="8"/>
      <c r="AA17" s="8"/>
      <c r="AB17" s="8"/>
      <c r="AC17" s="3"/>
      <c r="AD17" s="17"/>
      <c r="AE17" s="17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8"/>
      <c r="AS17" s="9"/>
      <c r="AT17" s="9"/>
      <c r="AU17" s="3"/>
      <c r="AV17" s="15"/>
      <c r="AW17" s="25"/>
      <c r="AX17" s="25"/>
      <c r="AY17" s="15"/>
      <c r="AZ17" s="15"/>
      <c r="BA17" s="3"/>
      <c r="BB17" s="3"/>
      <c r="BC17" s="3"/>
      <c r="BD17" s="3"/>
      <c r="BE17" s="3"/>
    </row>
    <row r="18" spans="1:57" s="1" customFormat="1" ht="12.75" x14ac:dyDescent="0.25">
      <c r="A18" s="8"/>
      <c r="B18" s="8"/>
      <c r="C18" s="8"/>
      <c r="D18" s="8"/>
      <c r="E18" s="8"/>
      <c r="F18" s="5" t="str">
        <f t="shared" si="0"/>
        <v xml:space="preserve">  , , PL.: , CH.: </v>
      </c>
      <c r="G18" s="27"/>
      <c r="H18" s="27"/>
      <c r="I18" s="27"/>
      <c r="J18" s="27"/>
      <c r="K18" s="3"/>
      <c r="L18" s="15"/>
      <c r="M18" s="8"/>
      <c r="N18" s="8"/>
      <c r="O18" s="8"/>
      <c r="P18" s="8"/>
      <c r="Q18" s="3"/>
      <c r="R18" s="3"/>
      <c r="S18" s="3"/>
      <c r="T18" s="8"/>
      <c r="U18" s="17"/>
      <c r="V18" s="17"/>
      <c r="W18" s="3"/>
      <c r="X18" s="3"/>
      <c r="Y18" s="3"/>
      <c r="Z18" s="8"/>
      <c r="AA18" s="8"/>
      <c r="AB18" s="8"/>
      <c r="AC18" s="3"/>
      <c r="AD18" s="17"/>
      <c r="AE18" s="17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8"/>
      <c r="AS18" s="9"/>
      <c r="AT18" s="9"/>
      <c r="AU18" s="3"/>
      <c r="AV18" s="15"/>
      <c r="AW18" s="25"/>
      <c r="AX18" s="25"/>
      <c r="AY18" s="15"/>
      <c r="AZ18" s="15"/>
      <c r="BA18" s="3"/>
      <c r="BB18" s="3"/>
      <c r="BC18" s="3"/>
      <c r="BD18" s="3"/>
      <c r="BE18" s="3"/>
    </row>
    <row r="19" spans="1:57" s="1" customFormat="1" ht="12.75" x14ac:dyDescent="0.25">
      <c r="A19" s="8"/>
      <c r="B19" s="8"/>
      <c r="C19" s="8"/>
      <c r="D19" s="8"/>
      <c r="E19" s="8"/>
      <c r="F19" s="5" t="str">
        <f t="shared" si="0"/>
        <v xml:space="preserve">  , , PL.: , CH.: </v>
      </c>
      <c r="G19" s="27"/>
      <c r="H19" s="27"/>
      <c r="I19" s="27"/>
      <c r="J19" s="27"/>
      <c r="K19" s="3"/>
      <c r="L19" s="15"/>
      <c r="M19" s="8"/>
      <c r="N19" s="8"/>
      <c r="O19" s="8"/>
      <c r="P19" s="8"/>
      <c r="Q19" s="3"/>
      <c r="R19" s="3"/>
      <c r="S19" s="3"/>
      <c r="T19" s="8"/>
      <c r="U19" s="17"/>
      <c r="V19" s="17"/>
      <c r="W19" s="3"/>
      <c r="X19" s="3"/>
      <c r="Y19" s="3"/>
      <c r="Z19" s="8"/>
      <c r="AA19" s="8"/>
      <c r="AB19" s="8"/>
      <c r="AC19" s="3"/>
      <c r="AD19" s="17"/>
      <c r="AE19" s="17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8"/>
      <c r="AS19" s="9"/>
      <c r="AT19" s="9"/>
      <c r="AU19" s="3"/>
      <c r="AV19" s="15"/>
      <c r="AW19" s="25"/>
      <c r="AX19" s="25"/>
      <c r="AY19" s="15"/>
      <c r="AZ19" s="15"/>
      <c r="BA19" s="3"/>
      <c r="BB19" s="3"/>
      <c r="BC19" s="3"/>
      <c r="BD19" s="3"/>
      <c r="BE19" s="3"/>
    </row>
    <row r="20" spans="1:57" s="1" customFormat="1" ht="12.75" x14ac:dyDescent="0.25">
      <c r="A20" s="8"/>
      <c r="B20" s="8"/>
      <c r="C20" s="8"/>
      <c r="D20" s="8"/>
      <c r="E20" s="8"/>
      <c r="F20" s="5" t="str">
        <f t="shared" si="0"/>
        <v xml:space="preserve">  , , PL.: , CH.: </v>
      </c>
      <c r="G20" s="27"/>
      <c r="H20" s="27"/>
      <c r="I20" s="27"/>
      <c r="J20" s="27"/>
      <c r="K20" s="3"/>
      <c r="L20" s="15"/>
      <c r="M20" s="8"/>
      <c r="N20" s="8"/>
      <c r="O20" s="8"/>
      <c r="P20" s="8"/>
      <c r="Q20" s="3"/>
      <c r="R20" s="3"/>
      <c r="S20" s="3"/>
      <c r="T20" s="8"/>
      <c r="U20" s="17"/>
      <c r="V20" s="17"/>
      <c r="W20" s="3"/>
      <c r="X20" s="3"/>
      <c r="Y20" s="3"/>
      <c r="Z20" s="8"/>
      <c r="AA20" s="8"/>
      <c r="AB20" s="8"/>
      <c r="AC20" s="3"/>
      <c r="AD20" s="17"/>
      <c r="AE20" s="17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8"/>
      <c r="AS20" s="9"/>
      <c r="AT20" s="9"/>
      <c r="AU20" s="3"/>
      <c r="AV20" s="15"/>
      <c r="AW20" s="25"/>
      <c r="AX20" s="25"/>
      <c r="AY20" s="15"/>
      <c r="AZ20" s="15"/>
      <c r="BA20" s="3"/>
      <c r="BB20" s="3"/>
      <c r="BC20" s="3"/>
      <c r="BD20" s="3"/>
      <c r="BE20" s="3"/>
    </row>
    <row r="21" spans="1:57" s="1" customFormat="1" ht="12.75" x14ac:dyDescent="0.25">
      <c r="A21" s="8"/>
      <c r="B21" s="8"/>
      <c r="C21" s="8"/>
      <c r="D21" s="8"/>
      <c r="E21" s="8"/>
      <c r="F21" s="5" t="str">
        <f t="shared" si="0"/>
        <v xml:space="preserve">  , , PL.: , CH.: </v>
      </c>
      <c r="G21" s="27"/>
      <c r="H21" s="27"/>
      <c r="I21" s="27"/>
      <c r="J21" s="27"/>
      <c r="K21" s="3"/>
      <c r="L21" s="15"/>
      <c r="M21" s="8"/>
      <c r="N21" s="8"/>
      <c r="O21" s="8"/>
      <c r="P21" s="8"/>
      <c r="Q21" s="3"/>
      <c r="R21" s="3"/>
      <c r="S21" s="3"/>
      <c r="T21" s="8"/>
      <c r="U21" s="17"/>
      <c r="V21" s="17"/>
      <c r="W21" s="3"/>
      <c r="X21" s="3"/>
      <c r="Y21" s="3"/>
      <c r="Z21" s="8"/>
      <c r="AA21" s="8"/>
      <c r="AB21" s="8"/>
      <c r="AC21" s="3"/>
      <c r="AD21" s="17"/>
      <c r="AE21" s="17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8"/>
      <c r="AS21" s="9"/>
      <c r="AT21" s="9"/>
      <c r="AU21" s="3"/>
      <c r="AV21" s="15"/>
      <c r="AW21" s="25"/>
      <c r="AX21" s="25"/>
      <c r="AY21" s="15"/>
      <c r="AZ21" s="15"/>
      <c r="BA21" s="3"/>
      <c r="BB21" s="3"/>
      <c r="BC21" s="3"/>
      <c r="BD21" s="3"/>
      <c r="BE21" s="3"/>
    </row>
    <row r="22" spans="1:57" s="1" customFormat="1" ht="12.75" x14ac:dyDescent="0.25">
      <c r="A22" s="8"/>
      <c r="B22" s="8"/>
      <c r="C22" s="8"/>
      <c r="D22" s="8"/>
      <c r="E22" s="8"/>
      <c r="F22" s="5" t="str">
        <f t="shared" si="0"/>
        <v xml:space="preserve">  , , PL.: , CH.: </v>
      </c>
      <c r="G22" s="27"/>
      <c r="H22" s="27"/>
      <c r="I22" s="27"/>
      <c r="J22" s="27"/>
      <c r="K22" s="3"/>
      <c r="L22" s="15"/>
      <c r="M22" s="8"/>
      <c r="N22" s="8"/>
      <c r="O22" s="8"/>
      <c r="P22" s="8"/>
      <c r="Q22" s="3"/>
      <c r="R22" s="3"/>
      <c r="S22" s="3"/>
      <c r="T22" s="8"/>
      <c r="U22" s="17"/>
      <c r="V22" s="17"/>
      <c r="W22" s="3"/>
      <c r="X22" s="3"/>
      <c r="Y22" s="3"/>
      <c r="Z22" s="8"/>
      <c r="AA22" s="8"/>
      <c r="AB22" s="8"/>
      <c r="AC22" s="3"/>
      <c r="AD22" s="17"/>
      <c r="AE22" s="17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8"/>
      <c r="AS22" s="9"/>
      <c r="AT22" s="9"/>
      <c r="AU22" s="3"/>
      <c r="AV22" s="15"/>
      <c r="AW22" s="25"/>
      <c r="AX22" s="25"/>
      <c r="AY22" s="15"/>
      <c r="AZ22" s="15"/>
      <c r="BA22" s="3"/>
      <c r="BB22" s="3"/>
      <c r="BC22" s="3"/>
      <c r="BD22" s="3"/>
      <c r="BE22" s="3"/>
    </row>
    <row r="23" spans="1:57" s="1" customFormat="1" ht="12.75" x14ac:dyDescent="0.25">
      <c r="A23" s="8"/>
      <c r="B23" s="8"/>
      <c r="C23" s="8"/>
      <c r="D23" s="8"/>
      <c r="E23" s="8"/>
      <c r="F23" s="5" t="str">
        <f t="shared" si="0"/>
        <v xml:space="preserve">  , , PL.: , CH.: </v>
      </c>
      <c r="G23" s="27"/>
      <c r="H23" s="27"/>
      <c r="I23" s="27"/>
      <c r="J23" s="27"/>
      <c r="K23" s="3"/>
      <c r="L23" s="15"/>
      <c r="M23" s="8"/>
      <c r="N23" s="8"/>
      <c r="O23" s="8"/>
      <c r="P23" s="8"/>
      <c r="Q23" s="3"/>
      <c r="R23" s="3"/>
      <c r="S23" s="3"/>
      <c r="T23" s="8"/>
      <c r="U23" s="17"/>
      <c r="V23" s="17"/>
      <c r="W23" s="3"/>
      <c r="X23" s="3"/>
      <c r="Y23" s="3"/>
      <c r="Z23" s="8"/>
      <c r="AA23" s="8"/>
      <c r="AB23" s="8"/>
      <c r="AC23" s="3"/>
      <c r="AD23" s="17"/>
      <c r="AE23" s="17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8"/>
      <c r="AS23" s="9"/>
      <c r="AT23" s="9"/>
      <c r="AU23" s="3"/>
      <c r="AV23" s="15"/>
      <c r="AW23" s="25"/>
      <c r="AX23" s="25"/>
      <c r="AY23" s="15"/>
      <c r="AZ23" s="15"/>
      <c r="BA23" s="3"/>
      <c r="BB23" s="3"/>
      <c r="BC23" s="3"/>
      <c r="BD23" s="3"/>
      <c r="BE23" s="3"/>
    </row>
    <row r="24" spans="1:57" s="1" customFormat="1" ht="12.75" x14ac:dyDescent="0.25">
      <c r="A24" s="8"/>
      <c r="B24" s="8"/>
      <c r="C24" s="8"/>
      <c r="D24" s="8"/>
      <c r="E24" s="8"/>
      <c r="F24" s="5" t="str">
        <f t="shared" si="0"/>
        <v xml:space="preserve">  , , PL.: , CH.: </v>
      </c>
      <c r="G24" s="27"/>
      <c r="H24" s="27"/>
      <c r="I24" s="27"/>
      <c r="J24" s="27"/>
      <c r="K24" s="3"/>
      <c r="L24" s="15"/>
      <c r="M24" s="8"/>
      <c r="N24" s="8"/>
      <c r="O24" s="8"/>
      <c r="P24" s="8"/>
      <c r="Q24" s="3"/>
      <c r="R24" s="3"/>
      <c r="S24" s="3"/>
      <c r="T24" s="8"/>
      <c r="U24" s="17"/>
      <c r="V24" s="17"/>
      <c r="W24" s="3"/>
      <c r="X24" s="3"/>
      <c r="Y24" s="3"/>
      <c r="Z24" s="8"/>
      <c r="AA24" s="8"/>
      <c r="AB24" s="8"/>
      <c r="AC24" s="3"/>
      <c r="AD24" s="17"/>
      <c r="AE24" s="17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8"/>
      <c r="AS24" s="9"/>
      <c r="AT24" s="9"/>
      <c r="AU24" s="3"/>
      <c r="AV24" s="15"/>
      <c r="AW24" s="25"/>
      <c r="AX24" s="25"/>
      <c r="AY24" s="15"/>
      <c r="AZ24" s="15"/>
      <c r="BA24" s="3"/>
      <c r="BB24" s="3"/>
      <c r="BC24" s="3"/>
      <c r="BD24" s="3"/>
      <c r="BE24" s="3"/>
    </row>
    <row r="25" spans="1:57" s="1" customFormat="1" ht="12.75" x14ac:dyDescent="0.25">
      <c r="A25" s="8"/>
      <c r="B25" s="8"/>
      <c r="C25" s="8"/>
      <c r="D25" s="8"/>
      <c r="E25" s="8"/>
      <c r="F25" s="5" t="str">
        <f t="shared" si="0"/>
        <v xml:space="preserve">  , , PL.: , CH.: </v>
      </c>
      <c r="G25" s="27"/>
      <c r="H25" s="27"/>
      <c r="I25" s="27"/>
      <c r="J25" s="27"/>
      <c r="K25" s="3"/>
      <c r="L25" s="15"/>
      <c r="M25" s="8"/>
      <c r="N25" s="8"/>
      <c r="O25" s="8"/>
      <c r="P25" s="8"/>
      <c r="Q25" s="3"/>
      <c r="R25" s="3"/>
      <c r="S25" s="3"/>
      <c r="T25" s="8"/>
      <c r="U25" s="17"/>
      <c r="V25" s="17"/>
      <c r="W25" s="3"/>
      <c r="X25" s="3"/>
      <c r="Y25" s="3"/>
      <c r="Z25" s="8"/>
      <c r="AA25" s="8"/>
      <c r="AB25" s="8"/>
      <c r="AC25" s="3"/>
      <c r="AD25" s="17"/>
      <c r="AE25" s="17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8"/>
      <c r="AS25" s="9"/>
      <c r="AT25" s="9"/>
      <c r="AU25" s="3"/>
      <c r="AV25" s="15"/>
      <c r="AW25" s="25"/>
      <c r="AX25" s="25"/>
      <c r="AY25" s="15"/>
      <c r="AZ25" s="15"/>
      <c r="BA25" s="3"/>
      <c r="BB25" s="3"/>
      <c r="BC25" s="3"/>
      <c r="BD25" s="3"/>
      <c r="BE25" s="3"/>
    </row>
    <row r="26" spans="1:57" s="1" customFormat="1" ht="12.75" x14ac:dyDescent="0.25">
      <c r="A26" s="8"/>
      <c r="B26" s="8"/>
      <c r="C26" s="8"/>
      <c r="D26" s="8"/>
      <c r="E26" s="8"/>
      <c r="F26" s="5" t="str">
        <f t="shared" si="0"/>
        <v xml:space="preserve">  , , PL.: , CH.: </v>
      </c>
      <c r="G26" s="27"/>
      <c r="H26" s="27"/>
      <c r="I26" s="27"/>
      <c r="J26" s="27"/>
      <c r="K26" s="3"/>
      <c r="L26" s="15"/>
      <c r="M26" s="8"/>
      <c r="N26" s="8"/>
      <c r="O26" s="8"/>
      <c r="P26" s="8"/>
      <c r="Q26" s="3"/>
      <c r="R26" s="3"/>
      <c r="S26" s="3"/>
      <c r="T26" s="8"/>
      <c r="U26" s="17"/>
      <c r="V26" s="17"/>
      <c r="W26" s="3"/>
      <c r="X26" s="3"/>
      <c r="Y26" s="3"/>
      <c r="Z26" s="8"/>
      <c r="AA26" s="8"/>
      <c r="AB26" s="8"/>
      <c r="AC26" s="3"/>
      <c r="AD26" s="17"/>
      <c r="AE26" s="17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8"/>
      <c r="AS26" s="9"/>
      <c r="AT26" s="9"/>
      <c r="AU26" s="3"/>
      <c r="AV26" s="15"/>
      <c r="AW26" s="25"/>
      <c r="AX26" s="25"/>
      <c r="AY26" s="15"/>
      <c r="AZ26" s="15"/>
      <c r="BA26" s="3"/>
      <c r="BB26" s="3"/>
      <c r="BC26" s="3"/>
      <c r="BD26" s="3"/>
      <c r="BE26" s="3"/>
    </row>
    <row r="27" spans="1:57" s="1" customFormat="1" ht="12.75" x14ac:dyDescent="0.25">
      <c r="A27" s="8"/>
      <c r="B27" s="8"/>
      <c r="C27" s="8"/>
      <c r="D27" s="8"/>
      <c r="E27" s="8"/>
      <c r="F27" s="5" t="str">
        <f t="shared" si="0"/>
        <v xml:space="preserve">  , , PL.: , CH.: </v>
      </c>
      <c r="G27" s="27"/>
      <c r="H27" s="27"/>
      <c r="I27" s="27"/>
      <c r="J27" s="27"/>
      <c r="K27" s="3"/>
      <c r="L27" s="15"/>
      <c r="M27" s="8"/>
      <c r="N27" s="8"/>
      <c r="O27" s="8"/>
      <c r="P27" s="8"/>
      <c r="Q27" s="3"/>
      <c r="R27" s="3"/>
      <c r="S27" s="3"/>
      <c r="T27" s="8"/>
      <c r="U27" s="17"/>
      <c r="V27" s="17"/>
      <c r="W27" s="3"/>
      <c r="X27" s="3"/>
      <c r="Y27" s="3"/>
      <c r="Z27" s="8"/>
      <c r="AA27" s="8"/>
      <c r="AB27" s="8"/>
      <c r="AC27" s="3"/>
      <c r="AD27" s="17"/>
      <c r="AE27" s="17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8"/>
      <c r="AS27" s="9"/>
      <c r="AT27" s="9"/>
      <c r="AU27" s="3"/>
      <c r="AV27" s="15"/>
      <c r="AW27" s="25"/>
      <c r="AX27" s="25"/>
      <c r="AY27" s="15"/>
      <c r="AZ27" s="15"/>
      <c r="BA27" s="3"/>
      <c r="BB27" s="3"/>
      <c r="BC27" s="3"/>
      <c r="BD27" s="3"/>
      <c r="BE27" s="3"/>
    </row>
    <row r="28" spans="1:57" s="1" customFormat="1" ht="12.75" x14ac:dyDescent="0.25">
      <c r="A28" s="8"/>
      <c r="B28" s="8"/>
      <c r="C28" s="8"/>
      <c r="D28" s="8"/>
      <c r="E28" s="8"/>
      <c r="F28" s="5" t="str">
        <f t="shared" si="0"/>
        <v xml:space="preserve">  , , PL.: , CH.: </v>
      </c>
      <c r="G28" s="27"/>
      <c r="H28" s="27"/>
      <c r="I28" s="27"/>
      <c r="J28" s="27"/>
      <c r="K28" s="3"/>
      <c r="L28" s="15"/>
      <c r="M28" s="8"/>
      <c r="N28" s="8"/>
      <c r="O28" s="8"/>
      <c r="P28" s="8"/>
      <c r="Q28" s="3"/>
      <c r="R28" s="3"/>
      <c r="S28" s="3"/>
      <c r="T28" s="8"/>
      <c r="U28" s="17"/>
      <c r="V28" s="17"/>
      <c r="W28" s="3"/>
      <c r="X28" s="3"/>
      <c r="Y28" s="3"/>
      <c r="Z28" s="8"/>
      <c r="AA28" s="8"/>
      <c r="AB28" s="8"/>
      <c r="AC28" s="3"/>
      <c r="AD28" s="17"/>
      <c r="AE28" s="17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8"/>
      <c r="AS28" s="9"/>
      <c r="AT28" s="9"/>
      <c r="AU28" s="3"/>
      <c r="AV28" s="15"/>
      <c r="AW28" s="25"/>
      <c r="AX28" s="25"/>
      <c r="AY28" s="15"/>
      <c r="AZ28" s="15"/>
      <c r="BA28" s="3"/>
      <c r="BB28" s="3"/>
      <c r="BC28" s="3"/>
      <c r="BD28" s="3"/>
      <c r="BE28" s="3"/>
    </row>
    <row r="29" spans="1:57" s="1" customFormat="1" ht="12.75" x14ac:dyDescent="0.25">
      <c r="A29" s="8"/>
      <c r="B29" s="8"/>
      <c r="C29" s="8"/>
      <c r="D29" s="8"/>
      <c r="E29" s="8"/>
      <c r="F29" s="5" t="str">
        <f t="shared" si="0"/>
        <v xml:space="preserve">  , , PL.: , CH.: </v>
      </c>
      <c r="G29" s="27"/>
      <c r="H29" s="27"/>
      <c r="I29" s="27"/>
      <c r="J29" s="27"/>
      <c r="K29" s="3"/>
      <c r="L29" s="15"/>
      <c r="M29" s="8"/>
      <c r="N29" s="8"/>
      <c r="O29" s="8"/>
      <c r="P29" s="8"/>
      <c r="Q29" s="3"/>
      <c r="R29" s="3"/>
      <c r="S29" s="3"/>
      <c r="T29" s="8"/>
      <c r="U29" s="17"/>
      <c r="V29" s="17"/>
      <c r="W29" s="3"/>
      <c r="X29" s="3"/>
      <c r="Y29" s="3"/>
      <c r="Z29" s="8"/>
      <c r="AA29" s="8"/>
      <c r="AB29" s="8"/>
      <c r="AC29" s="3"/>
      <c r="AD29" s="17"/>
      <c r="AE29" s="17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8"/>
      <c r="AS29" s="9"/>
      <c r="AT29" s="9"/>
      <c r="AU29" s="3"/>
      <c r="AV29" s="15"/>
      <c r="AW29" s="25"/>
      <c r="AX29" s="25"/>
      <c r="AY29" s="15"/>
      <c r="AZ29" s="15"/>
      <c r="BA29" s="3"/>
      <c r="BB29" s="3"/>
      <c r="BC29" s="3"/>
      <c r="BD29" s="3"/>
      <c r="BE29" s="3"/>
    </row>
    <row r="30" spans="1:57" s="1" customFormat="1" ht="12.75" x14ac:dyDescent="0.25">
      <c r="A30" s="8"/>
      <c r="B30" s="8"/>
      <c r="C30" s="8"/>
      <c r="D30" s="8"/>
      <c r="E30" s="8"/>
      <c r="F30" s="5" t="str">
        <f t="shared" si="0"/>
        <v xml:space="preserve">  , , PL.: , CH.: </v>
      </c>
      <c r="G30" s="27"/>
      <c r="H30" s="27"/>
      <c r="I30" s="27"/>
      <c r="J30" s="27"/>
      <c r="K30" s="3"/>
      <c r="L30" s="15"/>
      <c r="M30" s="8"/>
      <c r="N30" s="8"/>
      <c r="O30" s="8"/>
      <c r="P30" s="8"/>
      <c r="Q30" s="3"/>
      <c r="R30" s="3"/>
      <c r="S30" s="3"/>
      <c r="T30" s="8"/>
      <c r="U30" s="17"/>
      <c r="V30" s="17"/>
      <c r="W30" s="3"/>
      <c r="X30" s="3"/>
      <c r="Y30" s="3"/>
      <c r="Z30" s="8"/>
      <c r="AA30" s="8"/>
      <c r="AB30" s="8"/>
      <c r="AC30" s="3"/>
      <c r="AD30" s="17"/>
      <c r="AE30" s="17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8"/>
      <c r="AS30" s="9"/>
      <c r="AT30" s="9"/>
      <c r="AU30" s="3"/>
      <c r="AV30" s="15"/>
      <c r="AW30" s="25"/>
      <c r="AX30" s="25"/>
      <c r="AY30" s="15"/>
      <c r="AZ30" s="15"/>
      <c r="BA30" s="3"/>
      <c r="BB30" s="3"/>
      <c r="BC30" s="3"/>
      <c r="BD30" s="3"/>
      <c r="BE30" s="3"/>
    </row>
    <row r="31" spans="1:57" s="1" customFormat="1" ht="12.75" x14ac:dyDescent="0.25">
      <c r="A31" s="8"/>
      <c r="B31" s="8"/>
      <c r="C31" s="8"/>
      <c r="D31" s="8"/>
      <c r="E31" s="8"/>
      <c r="F31" s="5" t="str">
        <f t="shared" si="0"/>
        <v xml:space="preserve">  , , PL.: , CH.: </v>
      </c>
      <c r="G31" s="27"/>
      <c r="H31" s="27"/>
      <c r="I31" s="27"/>
      <c r="J31" s="27"/>
      <c r="K31" s="3"/>
      <c r="L31" s="15"/>
      <c r="M31" s="8"/>
      <c r="N31" s="8"/>
      <c r="O31" s="8"/>
      <c r="P31" s="8"/>
      <c r="Q31" s="3"/>
      <c r="R31" s="3"/>
      <c r="S31" s="3"/>
      <c r="T31" s="8"/>
      <c r="U31" s="17"/>
      <c r="V31" s="17"/>
      <c r="W31" s="3"/>
      <c r="X31" s="3"/>
      <c r="Y31" s="3"/>
      <c r="Z31" s="8"/>
      <c r="AA31" s="8"/>
      <c r="AB31" s="8"/>
      <c r="AC31" s="3"/>
      <c r="AD31" s="17"/>
      <c r="AE31" s="17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8"/>
      <c r="AS31" s="9"/>
      <c r="AT31" s="9"/>
      <c r="AU31" s="3"/>
      <c r="AV31" s="15"/>
      <c r="AW31" s="25"/>
      <c r="AX31" s="25"/>
      <c r="AY31" s="15"/>
      <c r="AZ31" s="15"/>
      <c r="BA31" s="3"/>
      <c r="BB31" s="3"/>
      <c r="BC31" s="3"/>
      <c r="BD31" s="3"/>
      <c r="BE31" s="3"/>
    </row>
    <row r="32" spans="1:57" s="1" customFormat="1" ht="12.75" x14ac:dyDescent="0.25">
      <c r="A32" s="8"/>
      <c r="B32" s="8"/>
      <c r="C32" s="8"/>
      <c r="D32" s="8"/>
      <c r="E32" s="8"/>
      <c r="F32" s="5" t="str">
        <f t="shared" si="0"/>
        <v xml:space="preserve">  , , PL.: , CH.: </v>
      </c>
      <c r="G32" s="27"/>
      <c r="H32" s="27"/>
      <c r="I32" s="27"/>
      <c r="J32" s="27"/>
      <c r="K32" s="3"/>
      <c r="L32" s="15"/>
      <c r="M32" s="8"/>
      <c r="N32" s="8"/>
      <c r="O32" s="8"/>
      <c r="P32" s="8"/>
      <c r="Q32" s="3"/>
      <c r="R32" s="3"/>
      <c r="S32" s="3"/>
      <c r="T32" s="8"/>
      <c r="U32" s="17"/>
      <c r="V32" s="17"/>
      <c r="W32" s="3"/>
      <c r="X32" s="3"/>
      <c r="Y32" s="3"/>
      <c r="Z32" s="8"/>
      <c r="AA32" s="8"/>
      <c r="AB32" s="8"/>
      <c r="AC32" s="3"/>
      <c r="AD32" s="17"/>
      <c r="AE32" s="17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8"/>
      <c r="AS32" s="9"/>
      <c r="AT32" s="9"/>
      <c r="AU32" s="3"/>
      <c r="AV32" s="15"/>
      <c r="AW32" s="25"/>
      <c r="AX32" s="25"/>
      <c r="AY32" s="15"/>
      <c r="AZ32" s="15"/>
      <c r="BA32" s="3"/>
      <c r="BB32" s="3"/>
      <c r="BC32" s="3"/>
      <c r="BD32" s="3"/>
      <c r="BE32" s="3"/>
    </row>
    <row r="33" spans="1:57" s="1" customFormat="1" ht="12.75" x14ac:dyDescent="0.25">
      <c r="A33" s="8"/>
      <c r="B33" s="8"/>
      <c r="C33" s="8"/>
      <c r="D33" s="8"/>
      <c r="E33" s="8"/>
      <c r="F33" s="5" t="str">
        <f t="shared" si="0"/>
        <v xml:space="preserve">  , , PL.: , CH.: </v>
      </c>
      <c r="G33" s="27"/>
      <c r="H33" s="27"/>
      <c r="I33" s="27"/>
      <c r="J33" s="27"/>
      <c r="K33" s="3"/>
      <c r="L33" s="15"/>
      <c r="M33" s="8"/>
      <c r="N33" s="8"/>
      <c r="O33" s="8"/>
      <c r="P33" s="8"/>
      <c r="Q33" s="3"/>
      <c r="R33" s="3"/>
      <c r="S33" s="3"/>
      <c r="T33" s="8"/>
      <c r="U33" s="17"/>
      <c r="V33" s="17"/>
      <c r="W33" s="3"/>
      <c r="X33" s="3"/>
      <c r="Y33" s="3"/>
      <c r="Z33" s="8"/>
      <c r="AA33" s="8"/>
      <c r="AB33" s="8"/>
      <c r="AC33" s="3"/>
      <c r="AD33" s="17"/>
      <c r="AE33" s="17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8"/>
      <c r="AS33" s="9"/>
      <c r="AT33" s="9"/>
      <c r="AU33" s="3"/>
      <c r="AV33" s="15"/>
      <c r="AW33" s="25"/>
      <c r="AX33" s="25"/>
      <c r="AY33" s="15"/>
      <c r="AZ33" s="15"/>
      <c r="BA33" s="3"/>
      <c r="BB33" s="3"/>
      <c r="BC33" s="3"/>
      <c r="BD33" s="3"/>
      <c r="BE33" s="3"/>
    </row>
    <row r="34" spans="1:57" s="1" customFormat="1" ht="12.75" x14ac:dyDescent="0.25">
      <c r="A34" s="8"/>
      <c r="B34" s="8"/>
      <c r="C34" s="8"/>
      <c r="D34" s="8"/>
      <c r="E34" s="8"/>
      <c r="F34" s="5" t="str">
        <f t="shared" si="0"/>
        <v xml:space="preserve">  , , PL.: , CH.: </v>
      </c>
      <c r="G34" s="27"/>
      <c r="H34" s="27"/>
      <c r="I34" s="27"/>
      <c r="J34" s="27"/>
      <c r="K34" s="3"/>
      <c r="L34" s="15"/>
      <c r="M34" s="8"/>
      <c r="N34" s="8"/>
      <c r="O34" s="8"/>
      <c r="P34" s="8"/>
      <c r="Q34" s="3"/>
      <c r="R34" s="3"/>
      <c r="S34" s="3"/>
      <c r="T34" s="8"/>
      <c r="U34" s="17"/>
      <c r="V34" s="17"/>
      <c r="W34" s="3"/>
      <c r="X34" s="3"/>
      <c r="Y34" s="3"/>
      <c r="Z34" s="8"/>
      <c r="AA34" s="8"/>
      <c r="AB34" s="8"/>
      <c r="AC34" s="3"/>
      <c r="AD34" s="17"/>
      <c r="AE34" s="17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8"/>
      <c r="AS34" s="9"/>
      <c r="AT34" s="9"/>
      <c r="AU34" s="3"/>
      <c r="AV34" s="15"/>
      <c r="AW34" s="25"/>
      <c r="AX34" s="25"/>
      <c r="AY34" s="15"/>
      <c r="AZ34" s="15"/>
      <c r="BA34" s="3"/>
      <c r="BB34" s="3"/>
      <c r="BC34" s="3"/>
      <c r="BD34" s="3"/>
      <c r="BE34" s="3"/>
    </row>
    <row r="35" spans="1:57" s="1" customFormat="1" ht="12.75" x14ac:dyDescent="0.25">
      <c r="A35" s="8"/>
      <c r="B35" s="8"/>
      <c r="C35" s="8"/>
      <c r="D35" s="8"/>
      <c r="E35" s="8"/>
      <c r="F35" s="5" t="str">
        <f t="shared" ref="F35:F66" si="1">AC35&amp;" "&amp;Q35&amp;" "&amp;R35&amp;", "&amp;S35&amp;", PL.: "&amp;T35&amp;", CH.: "&amp;TRIM(U35)
&amp;IF(E35="",""," (Ref.: "&amp;E35&amp;")")</f>
        <v xml:space="preserve">  , , PL.: , CH.: </v>
      </c>
      <c r="G35" s="27"/>
      <c r="H35" s="27"/>
      <c r="I35" s="27"/>
      <c r="J35" s="27"/>
      <c r="K35" s="3"/>
      <c r="L35" s="15"/>
      <c r="M35" s="8"/>
      <c r="N35" s="8"/>
      <c r="O35" s="8"/>
      <c r="P35" s="8"/>
      <c r="Q35" s="3"/>
      <c r="R35" s="3"/>
      <c r="S35" s="3"/>
      <c r="T35" s="8"/>
      <c r="U35" s="17"/>
      <c r="V35" s="17"/>
      <c r="W35" s="3"/>
      <c r="X35" s="3"/>
      <c r="Y35" s="3"/>
      <c r="Z35" s="8"/>
      <c r="AA35" s="8"/>
      <c r="AB35" s="8"/>
      <c r="AC35" s="3"/>
      <c r="AD35" s="17"/>
      <c r="AE35" s="17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8"/>
      <c r="AS35" s="9"/>
      <c r="AT35" s="9"/>
      <c r="AU35" s="3"/>
      <c r="AV35" s="15"/>
      <c r="AW35" s="25"/>
      <c r="AX35" s="25"/>
      <c r="AY35" s="15"/>
      <c r="AZ35" s="15"/>
      <c r="BA35" s="3"/>
      <c r="BB35" s="3"/>
      <c r="BC35" s="3"/>
      <c r="BD35" s="3"/>
      <c r="BE35" s="3"/>
    </row>
    <row r="36" spans="1:57" s="1" customFormat="1" ht="12.75" x14ac:dyDescent="0.25">
      <c r="A36" s="8"/>
      <c r="B36" s="8"/>
      <c r="C36" s="8"/>
      <c r="D36" s="8"/>
      <c r="E36" s="8"/>
      <c r="F36" s="5" t="str">
        <f t="shared" si="1"/>
        <v xml:space="preserve">  , , PL.: , CH.: </v>
      </c>
      <c r="G36" s="27"/>
      <c r="H36" s="27"/>
      <c r="I36" s="27"/>
      <c r="J36" s="27"/>
      <c r="K36" s="3"/>
      <c r="L36" s="15"/>
      <c r="M36" s="8"/>
      <c r="N36" s="8"/>
      <c r="O36" s="8"/>
      <c r="P36" s="8"/>
      <c r="Q36" s="3"/>
      <c r="R36" s="3"/>
      <c r="S36" s="3"/>
      <c r="T36" s="8"/>
      <c r="U36" s="17"/>
      <c r="V36" s="17"/>
      <c r="W36" s="3"/>
      <c r="X36" s="3"/>
      <c r="Y36" s="3"/>
      <c r="Z36" s="8"/>
      <c r="AA36" s="8"/>
      <c r="AB36" s="8"/>
      <c r="AC36" s="3"/>
      <c r="AD36" s="17"/>
      <c r="AE36" s="17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8"/>
      <c r="AS36" s="9"/>
      <c r="AT36" s="9"/>
      <c r="AU36" s="3"/>
      <c r="AV36" s="15"/>
      <c r="AW36" s="25"/>
      <c r="AX36" s="25"/>
      <c r="AY36" s="15"/>
      <c r="AZ36" s="15"/>
      <c r="BA36" s="3"/>
      <c r="BB36" s="3"/>
      <c r="BC36" s="3"/>
      <c r="BD36" s="3"/>
      <c r="BE36" s="3"/>
    </row>
    <row r="37" spans="1:57" s="1" customFormat="1" ht="12.75" x14ac:dyDescent="0.25">
      <c r="A37" s="8"/>
      <c r="B37" s="8"/>
      <c r="C37" s="8"/>
      <c r="D37" s="8"/>
      <c r="E37" s="8"/>
      <c r="F37" s="5" t="str">
        <f t="shared" si="1"/>
        <v xml:space="preserve">  , , PL.: , CH.: </v>
      </c>
      <c r="G37" s="27"/>
      <c r="H37" s="27"/>
      <c r="I37" s="27"/>
      <c r="J37" s="27"/>
      <c r="K37" s="3"/>
      <c r="L37" s="15"/>
      <c r="M37" s="8"/>
      <c r="N37" s="8"/>
      <c r="O37" s="8"/>
      <c r="P37" s="8"/>
      <c r="Q37" s="3"/>
      <c r="R37" s="3"/>
      <c r="S37" s="3"/>
      <c r="T37" s="8"/>
      <c r="U37" s="17"/>
      <c r="V37" s="17"/>
      <c r="W37" s="3"/>
      <c r="X37" s="3"/>
      <c r="Y37" s="3"/>
      <c r="Z37" s="8"/>
      <c r="AA37" s="8"/>
      <c r="AB37" s="8"/>
      <c r="AC37" s="3"/>
      <c r="AD37" s="17"/>
      <c r="AE37" s="17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8"/>
      <c r="AS37" s="9"/>
      <c r="AT37" s="9"/>
      <c r="AU37" s="3"/>
      <c r="AV37" s="15"/>
      <c r="AW37" s="25"/>
      <c r="AX37" s="25"/>
      <c r="AY37" s="15"/>
      <c r="AZ37" s="15"/>
      <c r="BA37" s="3"/>
      <c r="BB37" s="3"/>
      <c r="BC37" s="3"/>
      <c r="BD37" s="3"/>
      <c r="BE37" s="3"/>
    </row>
    <row r="38" spans="1:57" s="1" customFormat="1" ht="12.75" x14ac:dyDescent="0.25">
      <c r="A38" s="8"/>
      <c r="B38" s="8"/>
      <c r="C38" s="8"/>
      <c r="D38" s="8"/>
      <c r="E38" s="8"/>
      <c r="F38" s="5" t="str">
        <f t="shared" si="1"/>
        <v xml:space="preserve">  , , PL.: , CH.: </v>
      </c>
      <c r="G38" s="27"/>
      <c r="H38" s="27"/>
      <c r="I38" s="27"/>
      <c r="J38" s="27"/>
      <c r="K38" s="3"/>
      <c r="L38" s="15"/>
      <c r="M38" s="8"/>
      <c r="N38" s="8"/>
      <c r="O38" s="8"/>
      <c r="P38" s="8"/>
      <c r="Q38" s="3"/>
      <c r="R38" s="3"/>
      <c r="S38" s="3"/>
      <c r="T38" s="8"/>
      <c r="U38" s="17"/>
      <c r="V38" s="17"/>
      <c r="W38" s="3"/>
      <c r="X38" s="3"/>
      <c r="Y38" s="3"/>
      <c r="Z38" s="8"/>
      <c r="AA38" s="8"/>
      <c r="AB38" s="8"/>
      <c r="AC38" s="3"/>
      <c r="AD38" s="17"/>
      <c r="AE38" s="17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8"/>
      <c r="AS38" s="9"/>
      <c r="AT38" s="9"/>
      <c r="AU38" s="3"/>
      <c r="AV38" s="15"/>
      <c r="AW38" s="25"/>
      <c r="AX38" s="25"/>
      <c r="AY38" s="15"/>
      <c r="AZ38" s="15"/>
      <c r="BA38" s="3"/>
      <c r="BB38" s="3"/>
      <c r="BC38" s="3"/>
      <c r="BD38" s="3"/>
      <c r="BE38" s="3"/>
    </row>
    <row r="39" spans="1:57" s="1" customFormat="1" ht="12.75" x14ac:dyDescent="0.25">
      <c r="A39" s="8"/>
      <c r="B39" s="8"/>
      <c r="C39" s="8"/>
      <c r="D39" s="8"/>
      <c r="E39" s="8"/>
      <c r="F39" s="5" t="str">
        <f t="shared" si="1"/>
        <v xml:space="preserve">  , , PL.: , CH.: </v>
      </c>
      <c r="G39" s="27"/>
      <c r="H39" s="27"/>
      <c r="I39" s="27"/>
      <c r="J39" s="27"/>
      <c r="K39" s="3"/>
      <c r="L39" s="15"/>
      <c r="M39" s="8"/>
      <c r="N39" s="8"/>
      <c r="O39" s="8"/>
      <c r="P39" s="8"/>
      <c r="Q39" s="3"/>
      <c r="R39" s="3"/>
      <c r="S39" s="3"/>
      <c r="T39" s="8"/>
      <c r="U39" s="17"/>
      <c r="V39" s="17"/>
      <c r="W39" s="3"/>
      <c r="X39" s="3"/>
      <c r="Y39" s="3"/>
      <c r="Z39" s="8"/>
      <c r="AA39" s="8"/>
      <c r="AB39" s="8"/>
      <c r="AC39" s="3"/>
      <c r="AD39" s="17"/>
      <c r="AE39" s="17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8"/>
      <c r="AS39" s="9"/>
      <c r="AT39" s="9"/>
      <c r="AU39" s="3"/>
      <c r="AV39" s="15"/>
      <c r="AW39" s="25"/>
      <c r="AX39" s="25"/>
      <c r="AY39" s="15"/>
      <c r="AZ39" s="15"/>
      <c r="BA39" s="3"/>
      <c r="BB39" s="3"/>
      <c r="BC39" s="3"/>
      <c r="BD39" s="3"/>
      <c r="BE39" s="3"/>
    </row>
    <row r="40" spans="1:57" s="1" customFormat="1" ht="12.75" x14ac:dyDescent="0.25">
      <c r="A40" s="8"/>
      <c r="B40" s="8"/>
      <c r="C40" s="8"/>
      <c r="D40" s="8"/>
      <c r="E40" s="8"/>
      <c r="F40" s="5" t="str">
        <f t="shared" si="1"/>
        <v xml:space="preserve">  , , PL.: , CH.: </v>
      </c>
      <c r="G40" s="27"/>
      <c r="H40" s="27"/>
      <c r="I40" s="27"/>
      <c r="J40" s="27"/>
      <c r="K40" s="3"/>
      <c r="L40" s="15"/>
      <c r="M40" s="8"/>
      <c r="N40" s="8"/>
      <c r="O40" s="8"/>
      <c r="P40" s="8"/>
      <c r="Q40" s="3"/>
      <c r="R40" s="3"/>
      <c r="S40" s="3"/>
      <c r="T40" s="8"/>
      <c r="U40" s="17"/>
      <c r="V40" s="17"/>
      <c r="W40" s="3"/>
      <c r="X40" s="3"/>
      <c r="Y40" s="3"/>
      <c r="Z40" s="8"/>
      <c r="AA40" s="8"/>
      <c r="AB40" s="8"/>
      <c r="AC40" s="3"/>
      <c r="AD40" s="17"/>
      <c r="AE40" s="17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8"/>
      <c r="AS40" s="9"/>
      <c r="AT40" s="9"/>
      <c r="AU40" s="3"/>
      <c r="AV40" s="15"/>
      <c r="AW40" s="25"/>
      <c r="AX40" s="25"/>
      <c r="AY40" s="15"/>
      <c r="AZ40" s="15"/>
      <c r="BA40" s="3"/>
      <c r="BB40" s="3"/>
      <c r="BC40" s="3"/>
      <c r="BD40" s="3"/>
      <c r="BE40" s="3"/>
    </row>
    <row r="41" spans="1:57" s="1" customFormat="1" ht="12.75" x14ac:dyDescent="0.25">
      <c r="A41" s="8"/>
      <c r="B41" s="8"/>
      <c r="C41" s="8"/>
      <c r="D41" s="8"/>
      <c r="E41" s="8"/>
      <c r="F41" s="5" t="str">
        <f t="shared" si="1"/>
        <v xml:space="preserve">  , , PL.: , CH.: </v>
      </c>
      <c r="G41" s="27"/>
      <c r="H41" s="27"/>
      <c r="I41" s="27"/>
      <c r="J41" s="27"/>
      <c r="K41" s="3"/>
      <c r="L41" s="15"/>
      <c r="M41" s="8"/>
      <c r="N41" s="8"/>
      <c r="O41" s="8"/>
      <c r="P41" s="8"/>
      <c r="Q41" s="3"/>
      <c r="R41" s="3"/>
      <c r="S41" s="3"/>
      <c r="T41" s="8"/>
      <c r="U41" s="17"/>
      <c r="V41" s="17"/>
      <c r="W41" s="3"/>
      <c r="X41" s="3"/>
      <c r="Y41" s="3"/>
      <c r="Z41" s="8"/>
      <c r="AA41" s="8"/>
      <c r="AB41" s="8"/>
      <c r="AC41" s="3"/>
      <c r="AD41" s="17"/>
      <c r="AE41" s="17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8"/>
      <c r="AS41" s="9"/>
      <c r="AT41" s="9"/>
      <c r="AU41" s="3"/>
      <c r="AV41" s="15"/>
      <c r="AW41" s="25"/>
      <c r="AX41" s="25"/>
      <c r="AY41" s="15"/>
      <c r="AZ41" s="15"/>
      <c r="BA41" s="3"/>
      <c r="BB41" s="3"/>
      <c r="BC41" s="3"/>
      <c r="BD41" s="3"/>
      <c r="BE41" s="3"/>
    </row>
    <row r="42" spans="1:57" s="1" customFormat="1" ht="12.75" x14ac:dyDescent="0.25">
      <c r="A42" s="8"/>
      <c r="B42" s="8"/>
      <c r="C42" s="8"/>
      <c r="D42" s="8"/>
      <c r="E42" s="8"/>
      <c r="F42" s="5" t="str">
        <f t="shared" si="1"/>
        <v xml:space="preserve">  , , PL.: , CH.: </v>
      </c>
      <c r="G42" s="27"/>
      <c r="H42" s="27"/>
      <c r="I42" s="27"/>
      <c r="J42" s="27"/>
      <c r="K42" s="3"/>
      <c r="L42" s="15"/>
      <c r="M42" s="8"/>
      <c r="N42" s="8"/>
      <c r="O42" s="8"/>
      <c r="P42" s="8"/>
      <c r="Q42" s="3"/>
      <c r="R42" s="3"/>
      <c r="S42" s="3"/>
      <c r="T42" s="8"/>
      <c r="U42" s="17"/>
      <c r="V42" s="17"/>
      <c r="W42" s="3"/>
      <c r="X42" s="3"/>
      <c r="Y42" s="3"/>
      <c r="Z42" s="8"/>
      <c r="AA42" s="8"/>
      <c r="AB42" s="8"/>
      <c r="AC42" s="3"/>
      <c r="AD42" s="17"/>
      <c r="AE42" s="17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8"/>
      <c r="AS42" s="9"/>
      <c r="AT42" s="9"/>
      <c r="AU42" s="3"/>
      <c r="AV42" s="15"/>
      <c r="AW42" s="25"/>
      <c r="AX42" s="25"/>
      <c r="AY42" s="15"/>
      <c r="AZ42" s="15"/>
      <c r="BA42" s="3"/>
      <c r="BB42" s="3"/>
      <c r="BC42" s="3"/>
      <c r="BD42" s="3"/>
      <c r="BE42" s="3"/>
    </row>
    <row r="43" spans="1:57" s="1" customFormat="1" ht="12.75" x14ac:dyDescent="0.25">
      <c r="A43" s="8"/>
      <c r="B43" s="8"/>
      <c r="C43" s="8"/>
      <c r="D43" s="8"/>
      <c r="E43" s="8"/>
      <c r="F43" s="5" t="str">
        <f t="shared" si="1"/>
        <v xml:space="preserve">  , , PL.: , CH.: </v>
      </c>
      <c r="G43" s="27"/>
      <c r="H43" s="27"/>
      <c r="I43" s="27"/>
      <c r="J43" s="27"/>
      <c r="K43" s="3"/>
      <c r="L43" s="15"/>
      <c r="M43" s="8"/>
      <c r="N43" s="8"/>
      <c r="O43" s="8"/>
      <c r="P43" s="8"/>
      <c r="Q43" s="3"/>
      <c r="R43" s="3"/>
      <c r="S43" s="3"/>
      <c r="T43" s="8"/>
      <c r="U43" s="17"/>
      <c r="V43" s="17"/>
      <c r="W43" s="3"/>
      <c r="X43" s="3"/>
      <c r="Y43" s="3"/>
      <c r="Z43" s="8"/>
      <c r="AA43" s="8"/>
      <c r="AB43" s="8"/>
      <c r="AC43" s="3"/>
      <c r="AD43" s="17"/>
      <c r="AE43" s="17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8"/>
      <c r="AS43" s="9"/>
      <c r="AT43" s="9"/>
      <c r="AU43" s="3"/>
      <c r="AV43" s="15"/>
      <c r="AW43" s="25"/>
      <c r="AX43" s="25"/>
      <c r="AY43" s="15"/>
      <c r="AZ43" s="15"/>
      <c r="BA43" s="3"/>
      <c r="BB43" s="3"/>
      <c r="BC43" s="3"/>
      <c r="BD43" s="3"/>
      <c r="BE43" s="3"/>
    </row>
    <row r="44" spans="1:57" s="1" customFormat="1" ht="12.75" x14ac:dyDescent="0.25">
      <c r="A44" s="8"/>
      <c r="B44" s="8"/>
      <c r="C44" s="8"/>
      <c r="D44" s="8"/>
      <c r="E44" s="8"/>
      <c r="F44" s="5" t="str">
        <f t="shared" si="1"/>
        <v xml:space="preserve">  , , PL.: , CH.: </v>
      </c>
      <c r="G44" s="27"/>
      <c r="H44" s="27"/>
      <c r="I44" s="27"/>
      <c r="J44" s="27"/>
      <c r="K44" s="3"/>
      <c r="L44" s="15"/>
      <c r="M44" s="8"/>
      <c r="N44" s="8"/>
      <c r="O44" s="8"/>
      <c r="P44" s="8"/>
      <c r="Q44" s="3"/>
      <c r="R44" s="3"/>
      <c r="S44" s="3"/>
      <c r="T44" s="8"/>
      <c r="U44" s="17"/>
      <c r="V44" s="17"/>
      <c r="W44" s="3"/>
      <c r="X44" s="3"/>
      <c r="Y44" s="3"/>
      <c r="Z44" s="8"/>
      <c r="AA44" s="8"/>
      <c r="AB44" s="8"/>
      <c r="AC44" s="3"/>
      <c r="AD44" s="17"/>
      <c r="AE44" s="17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8"/>
      <c r="AS44" s="9"/>
      <c r="AT44" s="9"/>
      <c r="AU44" s="3"/>
      <c r="AV44" s="15"/>
      <c r="AW44" s="25"/>
      <c r="AX44" s="25"/>
      <c r="AY44" s="15"/>
      <c r="AZ44" s="15"/>
      <c r="BA44" s="3"/>
      <c r="BB44" s="3"/>
      <c r="BC44" s="3"/>
      <c r="BD44" s="3"/>
      <c r="BE44" s="3"/>
    </row>
    <row r="45" spans="1:57" s="1" customFormat="1" ht="12.75" x14ac:dyDescent="0.25">
      <c r="A45" s="8"/>
      <c r="B45" s="8"/>
      <c r="C45" s="8"/>
      <c r="D45" s="8"/>
      <c r="E45" s="8"/>
      <c r="F45" s="5" t="str">
        <f t="shared" si="1"/>
        <v xml:space="preserve">  , , PL.: , CH.: </v>
      </c>
      <c r="G45" s="27"/>
      <c r="H45" s="27"/>
      <c r="I45" s="27"/>
      <c r="J45" s="27"/>
      <c r="K45" s="3"/>
      <c r="L45" s="15"/>
      <c r="M45" s="8"/>
      <c r="N45" s="8"/>
      <c r="O45" s="8"/>
      <c r="P45" s="8"/>
      <c r="Q45" s="3"/>
      <c r="R45" s="3"/>
      <c r="S45" s="3"/>
      <c r="T45" s="8"/>
      <c r="U45" s="17"/>
      <c r="V45" s="17"/>
      <c r="W45" s="3"/>
      <c r="X45" s="3"/>
      <c r="Y45" s="3"/>
      <c r="Z45" s="8"/>
      <c r="AA45" s="8"/>
      <c r="AB45" s="8"/>
      <c r="AC45" s="3"/>
      <c r="AD45" s="17"/>
      <c r="AE45" s="17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8"/>
      <c r="AS45" s="9"/>
      <c r="AT45" s="9"/>
      <c r="AU45" s="3"/>
      <c r="AV45" s="15"/>
      <c r="AW45" s="25"/>
      <c r="AX45" s="25"/>
      <c r="AY45" s="15"/>
      <c r="AZ45" s="15"/>
      <c r="BA45" s="3"/>
      <c r="BB45" s="3"/>
      <c r="BC45" s="3"/>
      <c r="BD45" s="3"/>
      <c r="BE45" s="3"/>
    </row>
    <row r="46" spans="1:57" s="1" customFormat="1" ht="12.75" x14ac:dyDescent="0.25">
      <c r="A46" s="8"/>
      <c r="B46" s="8"/>
      <c r="C46" s="8"/>
      <c r="D46" s="8"/>
      <c r="E46" s="8"/>
      <c r="F46" s="5" t="str">
        <f t="shared" si="1"/>
        <v xml:space="preserve">  , , PL.: , CH.: </v>
      </c>
      <c r="G46" s="27"/>
      <c r="H46" s="27"/>
      <c r="I46" s="27"/>
      <c r="J46" s="27"/>
      <c r="K46" s="3"/>
      <c r="L46" s="15"/>
      <c r="M46" s="8"/>
      <c r="N46" s="8"/>
      <c r="O46" s="8"/>
      <c r="P46" s="8"/>
      <c r="Q46" s="3"/>
      <c r="R46" s="3"/>
      <c r="S46" s="3"/>
      <c r="T46" s="8"/>
      <c r="U46" s="17"/>
      <c r="V46" s="17"/>
      <c r="W46" s="3"/>
      <c r="X46" s="3"/>
      <c r="Y46" s="3"/>
      <c r="Z46" s="8"/>
      <c r="AA46" s="8"/>
      <c r="AB46" s="8"/>
      <c r="AC46" s="3"/>
      <c r="AD46" s="17"/>
      <c r="AE46" s="17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8"/>
      <c r="AS46" s="9"/>
      <c r="AT46" s="9"/>
      <c r="AU46" s="3"/>
      <c r="AV46" s="15"/>
      <c r="AW46" s="25"/>
      <c r="AX46" s="25"/>
      <c r="AY46" s="15"/>
      <c r="AZ46" s="15"/>
      <c r="BA46" s="3"/>
      <c r="BB46" s="3"/>
      <c r="BC46" s="3"/>
      <c r="BD46" s="3"/>
      <c r="BE46" s="3"/>
    </row>
    <row r="47" spans="1:57" s="1" customFormat="1" ht="12.75" x14ac:dyDescent="0.25">
      <c r="A47" s="8"/>
      <c r="B47" s="8"/>
      <c r="C47" s="8"/>
      <c r="D47" s="8"/>
      <c r="E47" s="8"/>
      <c r="F47" s="5" t="str">
        <f t="shared" si="1"/>
        <v xml:space="preserve">  , , PL.: , CH.: </v>
      </c>
      <c r="G47" s="27"/>
      <c r="H47" s="27"/>
      <c r="I47" s="27"/>
      <c r="J47" s="27"/>
      <c r="K47" s="3"/>
      <c r="L47" s="15"/>
      <c r="M47" s="8"/>
      <c r="N47" s="8"/>
      <c r="O47" s="8"/>
      <c r="P47" s="8"/>
      <c r="Q47" s="3"/>
      <c r="R47" s="3"/>
      <c r="S47" s="3"/>
      <c r="T47" s="8"/>
      <c r="U47" s="17"/>
      <c r="V47" s="17"/>
      <c r="W47" s="3"/>
      <c r="X47" s="3"/>
      <c r="Y47" s="3"/>
      <c r="Z47" s="8"/>
      <c r="AA47" s="8"/>
      <c r="AB47" s="8"/>
      <c r="AC47" s="3"/>
      <c r="AD47" s="17"/>
      <c r="AE47" s="17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8"/>
      <c r="AS47" s="9"/>
      <c r="AT47" s="9"/>
      <c r="AU47" s="3"/>
      <c r="AV47" s="15"/>
      <c r="AW47" s="25"/>
      <c r="AX47" s="25"/>
      <c r="AY47" s="15"/>
      <c r="AZ47" s="15"/>
      <c r="BA47" s="3"/>
      <c r="BB47" s="3"/>
      <c r="BC47" s="3"/>
      <c r="BD47" s="3"/>
      <c r="BE47" s="3"/>
    </row>
    <row r="48" spans="1:57" s="1" customFormat="1" ht="12.75" x14ac:dyDescent="0.25">
      <c r="A48" s="8"/>
      <c r="B48" s="8"/>
      <c r="C48" s="8"/>
      <c r="D48" s="8"/>
      <c r="E48" s="8"/>
      <c r="F48" s="5" t="str">
        <f t="shared" si="1"/>
        <v xml:space="preserve">  , , PL.: , CH.: </v>
      </c>
      <c r="G48" s="27"/>
      <c r="H48" s="27"/>
      <c r="I48" s="27"/>
      <c r="J48" s="27"/>
      <c r="K48" s="3"/>
      <c r="L48" s="15"/>
      <c r="M48" s="8"/>
      <c r="N48" s="8"/>
      <c r="O48" s="8"/>
      <c r="P48" s="8"/>
      <c r="Q48" s="3"/>
      <c r="R48" s="3"/>
      <c r="S48" s="3"/>
      <c r="T48" s="8"/>
      <c r="U48" s="17"/>
      <c r="V48" s="17"/>
      <c r="W48" s="3"/>
      <c r="X48" s="3"/>
      <c r="Y48" s="3"/>
      <c r="Z48" s="8"/>
      <c r="AA48" s="8"/>
      <c r="AB48" s="8"/>
      <c r="AC48" s="3"/>
      <c r="AD48" s="17"/>
      <c r="AE48" s="17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8"/>
      <c r="AS48" s="9"/>
      <c r="AT48" s="9"/>
      <c r="AU48" s="3"/>
      <c r="AV48" s="15"/>
      <c r="AW48" s="25"/>
      <c r="AX48" s="25"/>
      <c r="AY48" s="15"/>
      <c r="AZ48" s="15"/>
      <c r="BA48" s="3"/>
      <c r="BB48" s="3"/>
      <c r="BC48" s="3"/>
      <c r="BD48" s="3"/>
      <c r="BE48" s="3"/>
    </row>
    <row r="49" spans="1:57" s="1" customFormat="1" ht="12.75" x14ac:dyDescent="0.25">
      <c r="A49" s="8"/>
      <c r="B49" s="8"/>
      <c r="C49" s="8"/>
      <c r="D49" s="8"/>
      <c r="E49" s="8"/>
      <c r="F49" s="5" t="str">
        <f t="shared" si="1"/>
        <v xml:space="preserve">  , , PL.: , CH.: </v>
      </c>
      <c r="G49" s="27"/>
      <c r="H49" s="27"/>
      <c r="I49" s="27"/>
      <c r="J49" s="27"/>
      <c r="K49" s="3"/>
      <c r="L49" s="15"/>
      <c r="M49" s="8"/>
      <c r="N49" s="8"/>
      <c r="O49" s="8"/>
      <c r="P49" s="8"/>
      <c r="Q49" s="3"/>
      <c r="R49" s="3"/>
      <c r="S49" s="3"/>
      <c r="T49" s="8"/>
      <c r="U49" s="17"/>
      <c r="V49" s="17"/>
      <c r="W49" s="3"/>
      <c r="X49" s="3"/>
      <c r="Y49" s="3"/>
      <c r="Z49" s="8"/>
      <c r="AA49" s="8"/>
      <c r="AB49" s="8"/>
      <c r="AC49" s="3"/>
      <c r="AD49" s="17"/>
      <c r="AE49" s="17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8"/>
      <c r="AS49" s="9"/>
      <c r="AT49" s="9"/>
      <c r="AU49" s="3"/>
      <c r="AV49" s="15"/>
      <c r="AW49" s="25"/>
      <c r="AX49" s="25"/>
      <c r="AY49" s="15"/>
      <c r="AZ49" s="15"/>
      <c r="BA49" s="3"/>
      <c r="BB49" s="3"/>
      <c r="BC49" s="3"/>
      <c r="BD49" s="3"/>
      <c r="BE49" s="3"/>
    </row>
    <row r="50" spans="1:57" s="1" customFormat="1" ht="12.75" x14ac:dyDescent="0.25">
      <c r="A50" s="8"/>
      <c r="B50" s="8"/>
      <c r="C50" s="8"/>
      <c r="D50" s="8"/>
      <c r="E50" s="8"/>
      <c r="F50" s="5" t="str">
        <f t="shared" si="1"/>
        <v xml:space="preserve">  , , PL.: , CH.: </v>
      </c>
      <c r="G50" s="27"/>
      <c r="H50" s="27"/>
      <c r="I50" s="27"/>
      <c r="J50" s="27"/>
      <c r="K50" s="3"/>
      <c r="L50" s="15"/>
      <c r="M50" s="8"/>
      <c r="N50" s="8"/>
      <c r="O50" s="8"/>
      <c r="P50" s="8"/>
      <c r="Q50" s="3"/>
      <c r="R50" s="3"/>
      <c r="S50" s="3"/>
      <c r="T50" s="8"/>
      <c r="U50" s="17"/>
      <c r="V50" s="17"/>
      <c r="W50" s="3"/>
      <c r="X50" s="3"/>
      <c r="Y50" s="3"/>
      <c r="Z50" s="8"/>
      <c r="AA50" s="8"/>
      <c r="AB50" s="8"/>
      <c r="AC50" s="3"/>
      <c r="AD50" s="17"/>
      <c r="AE50" s="17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8"/>
      <c r="AS50" s="9"/>
      <c r="AT50" s="9"/>
      <c r="AU50" s="3"/>
      <c r="AV50" s="15"/>
      <c r="AW50" s="25"/>
      <c r="AX50" s="25"/>
      <c r="AY50" s="15"/>
      <c r="AZ50" s="15"/>
      <c r="BA50" s="3"/>
      <c r="BB50" s="3"/>
      <c r="BC50" s="3"/>
      <c r="BD50" s="3"/>
      <c r="BE50" s="3"/>
    </row>
    <row r="51" spans="1:57" s="1" customFormat="1" ht="12.75" x14ac:dyDescent="0.25">
      <c r="A51" s="8"/>
      <c r="B51" s="8"/>
      <c r="C51" s="8"/>
      <c r="D51" s="8"/>
      <c r="E51" s="8"/>
      <c r="F51" s="5" t="str">
        <f t="shared" si="1"/>
        <v xml:space="preserve">  , , PL.: , CH.: </v>
      </c>
      <c r="G51" s="27"/>
      <c r="H51" s="27"/>
      <c r="I51" s="27"/>
      <c r="J51" s="27"/>
      <c r="K51" s="3"/>
      <c r="L51" s="15"/>
      <c r="M51" s="8"/>
      <c r="N51" s="8"/>
      <c r="O51" s="8"/>
      <c r="P51" s="8"/>
      <c r="Q51" s="3"/>
      <c r="R51" s="3"/>
      <c r="S51" s="3"/>
      <c r="T51" s="8"/>
      <c r="U51" s="17"/>
      <c r="V51" s="17"/>
      <c r="W51" s="3"/>
      <c r="X51" s="3"/>
      <c r="Y51" s="3"/>
      <c r="Z51" s="8"/>
      <c r="AA51" s="8"/>
      <c r="AB51" s="8"/>
      <c r="AC51" s="3"/>
      <c r="AD51" s="17"/>
      <c r="AE51" s="17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8"/>
      <c r="AS51" s="9"/>
      <c r="AT51" s="9"/>
      <c r="AU51" s="3"/>
      <c r="AV51" s="15"/>
      <c r="AW51" s="25"/>
      <c r="AX51" s="25"/>
      <c r="AY51" s="15"/>
      <c r="AZ51" s="15"/>
      <c r="BA51" s="3"/>
      <c r="BB51" s="3"/>
      <c r="BC51" s="3"/>
      <c r="BD51" s="3"/>
      <c r="BE51" s="3"/>
    </row>
    <row r="52" spans="1:57" s="1" customFormat="1" ht="12.75" x14ac:dyDescent="0.25">
      <c r="A52" s="8"/>
      <c r="B52" s="8"/>
      <c r="C52" s="8"/>
      <c r="D52" s="8"/>
      <c r="E52" s="8"/>
      <c r="F52" s="5" t="str">
        <f t="shared" si="1"/>
        <v xml:space="preserve">  , , PL.: , CH.: </v>
      </c>
      <c r="G52" s="27"/>
      <c r="H52" s="27"/>
      <c r="I52" s="27"/>
      <c r="J52" s="27"/>
      <c r="K52" s="3"/>
      <c r="L52" s="15"/>
      <c r="M52" s="8"/>
      <c r="N52" s="8"/>
      <c r="O52" s="8"/>
      <c r="P52" s="8"/>
      <c r="Q52" s="3"/>
      <c r="R52" s="3"/>
      <c r="S52" s="3"/>
      <c r="T52" s="8"/>
      <c r="U52" s="17"/>
      <c r="V52" s="17"/>
      <c r="W52" s="3"/>
      <c r="X52" s="3"/>
      <c r="Y52" s="3"/>
      <c r="Z52" s="8"/>
      <c r="AA52" s="8"/>
      <c r="AB52" s="8"/>
      <c r="AC52" s="3"/>
      <c r="AD52" s="17"/>
      <c r="AE52" s="17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8"/>
      <c r="AS52" s="9"/>
      <c r="AT52" s="9"/>
      <c r="AU52" s="3"/>
      <c r="AV52" s="15"/>
      <c r="AW52" s="25"/>
      <c r="AX52" s="25"/>
      <c r="AY52" s="15"/>
      <c r="AZ52" s="15"/>
      <c r="BA52" s="3"/>
      <c r="BB52" s="3"/>
      <c r="BC52" s="3"/>
      <c r="BD52" s="3"/>
      <c r="BE52" s="3"/>
    </row>
    <row r="53" spans="1:57" s="1" customFormat="1" ht="12.75" x14ac:dyDescent="0.25">
      <c r="A53" s="8"/>
      <c r="B53" s="8"/>
      <c r="C53" s="8"/>
      <c r="D53" s="8"/>
      <c r="E53" s="8"/>
      <c r="F53" s="5" t="str">
        <f t="shared" si="1"/>
        <v xml:space="preserve">  , , PL.: , CH.: </v>
      </c>
      <c r="G53" s="27"/>
      <c r="H53" s="27"/>
      <c r="I53" s="27"/>
      <c r="J53" s="27"/>
      <c r="K53" s="3"/>
      <c r="L53" s="15"/>
      <c r="M53" s="8"/>
      <c r="N53" s="8"/>
      <c r="O53" s="8"/>
      <c r="P53" s="8"/>
      <c r="Q53" s="3"/>
      <c r="R53" s="3"/>
      <c r="S53" s="3"/>
      <c r="T53" s="8"/>
      <c r="U53" s="17"/>
      <c r="V53" s="17"/>
      <c r="W53" s="3"/>
      <c r="X53" s="3"/>
      <c r="Y53" s="3"/>
      <c r="Z53" s="8"/>
      <c r="AA53" s="8"/>
      <c r="AB53" s="8"/>
      <c r="AC53" s="3"/>
      <c r="AD53" s="17"/>
      <c r="AE53" s="17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8"/>
      <c r="AS53" s="9"/>
      <c r="AT53" s="9"/>
      <c r="AU53" s="3"/>
      <c r="AV53" s="15"/>
      <c r="AW53" s="25"/>
      <c r="AX53" s="25"/>
      <c r="AY53" s="15"/>
      <c r="AZ53" s="15"/>
      <c r="BA53" s="3"/>
      <c r="BB53" s="3"/>
      <c r="BC53" s="3"/>
      <c r="BD53" s="3"/>
      <c r="BE53" s="3"/>
    </row>
    <row r="54" spans="1:57" s="1" customFormat="1" ht="12.75" x14ac:dyDescent="0.25">
      <c r="A54" s="8"/>
      <c r="B54" s="8"/>
      <c r="C54" s="8"/>
      <c r="D54" s="8"/>
      <c r="E54" s="8"/>
      <c r="F54" s="5" t="str">
        <f t="shared" si="1"/>
        <v xml:space="preserve">  , , PL.: , CH.: </v>
      </c>
      <c r="G54" s="27"/>
      <c r="H54" s="27"/>
      <c r="I54" s="27"/>
      <c r="J54" s="27"/>
      <c r="K54" s="3"/>
      <c r="L54" s="15"/>
      <c r="M54" s="8"/>
      <c r="N54" s="8"/>
      <c r="O54" s="8"/>
      <c r="P54" s="8"/>
      <c r="Q54" s="3"/>
      <c r="R54" s="3"/>
      <c r="S54" s="3"/>
      <c r="T54" s="8"/>
      <c r="U54" s="17"/>
      <c r="V54" s="17"/>
      <c r="W54" s="3"/>
      <c r="X54" s="3"/>
      <c r="Y54" s="3"/>
      <c r="Z54" s="8"/>
      <c r="AA54" s="8"/>
      <c r="AB54" s="8"/>
      <c r="AC54" s="3"/>
      <c r="AD54" s="17"/>
      <c r="AE54" s="17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8"/>
      <c r="AS54" s="9"/>
      <c r="AT54" s="9"/>
      <c r="AU54" s="3"/>
      <c r="AV54" s="15"/>
      <c r="AW54" s="25"/>
      <c r="AX54" s="25"/>
      <c r="AY54" s="15"/>
      <c r="AZ54" s="15"/>
      <c r="BA54" s="3"/>
      <c r="BB54" s="3"/>
      <c r="BC54" s="3"/>
      <c r="BD54" s="3"/>
      <c r="BE54" s="3"/>
    </row>
    <row r="55" spans="1:57" s="1" customFormat="1" ht="12.75" x14ac:dyDescent="0.25">
      <c r="A55" s="8"/>
      <c r="B55" s="8"/>
      <c r="C55" s="8"/>
      <c r="D55" s="8"/>
      <c r="E55" s="8"/>
      <c r="F55" s="5" t="str">
        <f t="shared" si="1"/>
        <v xml:space="preserve">  , , PL.: , CH.: </v>
      </c>
      <c r="G55" s="27"/>
      <c r="H55" s="27"/>
      <c r="I55" s="27"/>
      <c r="J55" s="27"/>
      <c r="K55" s="3"/>
      <c r="L55" s="15"/>
      <c r="M55" s="8"/>
      <c r="N55" s="8"/>
      <c r="O55" s="8"/>
      <c r="P55" s="8"/>
      <c r="Q55" s="3"/>
      <c r="R55" s="3"/>
      <c r="S55" s="3"/>
      <c r="T55" s="8"/>
      <c r="U55" s="17"/>
      <c r="V55" s="17"/>
      <c r="W55" s="3"/>
      <c r="X55" s="3"/>
      <c r="Y55" s="3"/>
      <c r="Z55" s="8"/>
      <c r="AA55" s="8"/>
      <c r="AB55" s="8"/>
      <c r="AC55" s="3"/>
      <c r="AD55" s="17"/>
      <c r="AE55" s="17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8"/>
      <c r="AS55" s="9"/>
      <c r="AT55" s="9"/>
      <c r="AU55" s="3"/>
      <c r="AV55" s="15"/>
      <c r="AW55" s="25"/>
      <c r="AX55" s="25"/>
      <c r="AY55" s="15"/>
      <c r="AZ55" s="15"/>
      <c r="BA55" s="3"/>
      <c r="BB55" s="3"/>
      <c r="BC55" s="3"/>
      <c r="BD55" s="3"/>
      <c r="BE55" s="3"/>
    </row>
    <row r="56" spans="1:57" s="1" customFormat="1" ht="12.75" x14ac:dyDescent="0.25">
      <c r="A56" s="8"/>
      <c r="B56" s="8"/>
      <c r="C56" s="8"/>
      <c r="D56" s="8"/>
      <c r="E56" s="8"/>
      <c r="F56" s="5" t="str">
        <f t="shared" si="1"/>
        <v xml:space="preserve">  , , PL.: , CH.: </v>
      </c>
      <c r="G56" s="27"/>
      <c r="H56" s="27"/>
      <c r="I56" s="27"/>
      <c r="J56" s="27"/>
      <c r="K56" s="3"/>
      <c r="L56" s="15"/>
      <c r="M56" s="8"/>
      <c r="N56" s="8"/>
      <c r="O56" s="8"/>
      <c r="P56" s="8"/>
      <c r="Q56" s="3"/>
      <c r="R56" s="3"/>
      <c r="S56" s="3"/>
      <c r="T56" s="8"/>
      <c r="U56" s="17"/>
      <c r="V56" s="17"/>
      <c r="W56" s="3"/>
      <c r="X56" s="3"/>
      <c r="Y56" s="3"/>
      <c r="Z56" s="8"/>
      <c r="AA56" s="8"/>
      <c r="AB56" s="8"/>
      <c r="AC56" s="3"/>
      <c r="AD56" s="17"/>
      <c r="AE56" s="17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8"/>
      <c r="AS56" s="9"/>
      <c r="AT56" s="9"/>
      <c r="AU56" s="3"/>
      <c r="AV56" s="15"/>
      <c r="AW56" s="25"/>
      <c r="AX56" s="25"/>
      <c r="AY56" s="15"/>
      <c r="AZ56" s="15"/>
      <c r="BA56" s="3"/>
      <c r="BB56" s="3"/>
      <c r="BC56" s="3"/>
      <c r="BD56" s="3"/>
      <c r="BE56" s="3"/>
    </row>
    <row r="57" spans="1:57" s="1" customFormat="1" ht="12.75" x14ac:dyDescent="0.25">
      <c r="A57" s="8"/>
      <c r="B57" s="8"/>
      <c r="C57" s="8"/>
      <c r="D57" s="8"/>
      <c r="E57" s="8"/>
      <c r="F57" s="5" t="str">
        <f t="shared" si="1"/>
        <v xml:space="preserve">  , , PL.: , CH.: </v>
      </c>
      <c r="G57" s="27"/>
      <c r="H57" s="27"/>
      <c r="I57" s="27"/>
      <c r="J57" s="27"/>
      <c r="K57" s="3"/>
      <c r="L57" s="15"/>
      <c r="M57" s="8"/>
      <c r="N57" s="8"/>
      <c r="O57" s="8"/>
      <c r="P57" s="8"/>
      <c r="Q57" s="3"/>
      <c r="R57" s="3"/>
      <c r="S57" s="3"/>
      <c r="T57" s="8"/>
      <c r="U57" s="17"/>
      <c r="V57" s="17"/>
      <c r="W57" s="3"/>
      <c r="X57" s="3"/>
      <c r="Y57" s="3"/>
      <c r="Z57" s="8"/>
      <c r="AA57" s="8"/>
      <c r="AB57" s="8"/>
      <c r="AC57" s="3"/>
      <c r="AD57" s="17"/>
      <c r="AE57" s="17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8"/>
      <c r="AS57" s="9"/>
      <c r="AT57" s="9"/>
      <c r="AU57" s="3"/>
      <c r="AV57" s="15"/>
      <c r="AW57" s="25"/>
      <c r="AX57" s="25"/>
      <c r="AY57" s="15"/>
      <c r="AZ57" s="15"/>
      <c r="BA57" s="3"/>
      <c r="BB57" s="3"/>
      <c r="BC57" s="3"/>
      <c r="BD57" s="3"/>
      <c r="BE57" s="3"/>
    </row>
    <row r="58" spans="1:57" s="1" customFormat="1" ht="12.75" x14ac:dyDescent="0.25">
      <c r="A58" s="8"/>
      <c r="B58" s="8"/>
      <c r="C58" s="8"/>
      <c r="D58" s="8"/>
      <c r="E58" s="8"/>
      <c r="F58" s="5" t="str">
        <f t="shared" si="1"/>
        <v xml:space="preserve">  , , PL.: , CH.: </v>
      </c>
      <c r="G58" s="27"/>
      <c r="H58" s="27"/>
      <c r="I58" s="27"/>
      <c r="J58" s="27"/>
      <c r="K58" s="3"/>
      <c r="L58" s="15"/>
      <c r="M58" s="8"/>
      <c r="N58" s="8"/>
      <c r="O58" s="8"/>
      <c r="P58" s="8"/>
      <c r="Q58" s="3"/>
      <c r="R58" s="3"/>
      <c r="S58" s="3"/>
      <c r="T58" s="8"/>
      <c r="U58" s="17"/>
      <c r="V58" s="17"/>
      <c r="W58" s="3"/>
      <c r="X58" s="3"/>
      <c r="Y58" s="3"/>
      <c r="Z58" s="8"/>
      <c r="AA58" s="8"/>
      <c r="AB58" s="8"/>
      <c r="AC58" s="3"/>
      <c r="AD58" s="17"/>
      <c r="AE58" s="17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8"/>
      <c r="AS58" s="9"/>
      <c r="AT58" s="9"/>
      <c r="AU58" s="3"/>
      <c r="AV58" s="15"/>
      <c r="AW58" s="25"/>
      <c r="AX58" s="25"/>
      <c r="AY58" s="15"/>
      <c r="AZ58" s="15"/>
      <c r="BA58" s="3"/>
      <c r="BB58" s="3"/>
      <c r="BC58" s="3"/>
      <c r="BD58" s="3"/>
      <c r="BE58" s="3"/>
    </row>
    <row r="59" spans="1:57" s="1" customFormat="1" ht="12.75" x14ac:dyDescent="0.25">
      <c r="A59" s="8"/>
      <c r="B59" s="8"/>
      <c r="C59" s="8"/>
      <c r="D59" s="8"/>
      <c r="E59" s="8"/>
      <c r="F59" s="5" t="str">
        <f t="shared" si="1"/>
        <v xml:space="preserve">  , , PL.: , CH.: </v>
      </c>
      <c r="G59" s="27"/>
      <c r="H59" s="27"/>
      <c r="I59" s="27"/>
      <c r="J59" s="27"/>
      <c r="K59" s="3"/>
      <c r="L59" s="15"/>
      <c r="M59" s="8"/>
      <c r="N59" s="8"/>
      <c r="O59" s="8"/>
      <c r="P59" s="8"/>
      <c r="Q59" s="3"/>
      <c r="R59" s="3"/>
      <c r="S59" s="3"/>
      <c r="T59" s="8"/>
      <c r="U59" s="17"/>
      <c r="V59" s="17"/>
      <c r="W59" s="3"/>
      <c r="X59" s="3"/>
      <c r="Y59" s="3"/>
      <c r="Z59" s="8"/>
      <c r="AA59" s="8"/>
      <c r="AB59" s="8"/>
      <c r="AC59" s="3"/>
      <c r="AD59" s="17"/>
      <c r="AE59" s="17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8"/>
      <c r="AS59" s="9"/>
      <c r="AT59" s="9"/>
      <c r="AU59" s="3"/>
      <c r="AV59" s="15"/>
      <c r="AW59" s="25"/>
      <c r="AX59" s="25"/>
      <c r="AY59" s="15"/>
      <c r="AZ59" s="15"/>
      <c r="BA59" s="3"/>
      <c r="BB59" s="3"/>
      <c r="BC59" s="3"/>
      <c r="BD59" s="3"/>
      <c r="BE59" s="3"/>
    </row>
    <row r="60" spans="1:57" s="1" customFormat="1" ht="12.75" x14ac:dyDescent="0.25">
      <c r="A60" s="8"/>
      <c r="B60" s="8"/>
      <c r="C60" s="8"/>
      <c r="D60" s="8"/>
      <c r="E60" s="8"/>
      <c r="F60" s="5" t="str">
        <f t="shared" si="1"/>
        <v xml:space="preserve">  , , PL.: , CH.: </v>
      </c>
      <c r="G60" s="27"/>
      <c r="H60" s="27"/>
      <c r="I60" s="27"/>
      <c r="J60" s="27"/>
      <c r="K60" s="3"/>
      <c r="L60" s="15"/>
      <c r="M60" s="8"/>
      <c r="N60" s="8"/>
      <c r="O60" s="8"/>
      <c r="P60" s="8"/>
      <c r="Q60" s="3"/>
      <c r="R60" s="3"/>
      <c r="S60" s="3"/>
      <c r="T60" s="8"/>
      <c r="U60" s="17"/>
      <c r="V60" s="17"/>
      <c r="W60" s="3"/>
      <c r="X60" s="3"/>
      <c r="Y60" s="3"/>
      <c r="Z60" s="8"/>
      <c r="AA60" s="8"/>
      <c r="AB60" s="8"/>
      <c r="AC60" s="3"/>
      <c r="AD60" s="17"/>
      <c r="AE60" s="17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8"/>
      <c r="AS60" s="9"/>
      <c r="AT60" s="9"/>
      <c r="AU60" s="3"/>
      <c r="AV60" s="15"/>
      <c r="AW60" s="25"/>
      <c r="AX60" s="25"/>
      <c r="AY60" s="15"/>
      <c r="AZ60" s="15"/>
      <c r="BA60" s="3"/>
      <c r="BB60" s="3"/>
      <c r="BC60" s="3"/>
      <c r="BD60" s="3"/>
      <c r="BE60" s="3"/>
    </row>
    <row r="61" spans="1:57" s="1" customFormat="1" ht="12.75" x14ac:dyDescent="0.25">
      <c r="A61" s="8"/>
      <c r="B61" s="8"/>
      <c r="C61" s="8"/>
      <c r="D61" s="8"/>
      <c r="E61" s="8"/>
      <c r="F61" s="5" t="str">
        <f t="shared" si="1"/>
        <v xml:space="preserve">  , , PL.: , CH.: </v>
      </c>
      <c r="G61" s="27"/>
      <c r="H61" s="27"/>
      <c r="I61" s="27"/>
      <c r="J61" s="27"/>
      <c r="K61" s="3"/>
      <c r="L61" s="15"/>
      <c r="M61" s="8"/>
      <c r="N61" s="8"/>
      <c r="O61" s="8"/>
      <c r="P61" s="8"/>
      <c r="Q61" s="3"/>
      <c r="R61" s="3"/>
      <c r="S61" s="3"/>
      <c r="T61" s="8"/>
      <c r="U61" s="17"/>
      <c r="V61" s="17"/>
      <c r="W61" s="3"/>
      <c r="X61" s="3"/>
      <c r="Y61" s="3"/>
      <c r="Z61" s="8"/>
      <c r="AA61" s="8"/>
      <c r="AB61" s="8"/>
      <c r="AC61" s="3"/>
      <c r="AD61" s="17"/>
      <c r="AE61" s="17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8"/>
      <c r="AS61" s="9"/>
      <c r="AT61" s="9"/>
      <c r="AU61" s="3"/>
      <c r="AV61" s="15"/>
      <c r="AW61" s="25"/>
      <c r="AX61" s="25"/>
      <c r="AY61" s="15"/>
      <c r="AZ61" s="15"/>
      <c r="BA61" s="3"/>
      <c r="BB61" s="3"/>
      <c r="BC61" s="3"/>
      <c r="BD61" s="3"/>
      <c r="BE61" s="3"/>
    </row>
    <row r="62" spans="1:57" s="1" customFormat="1" ht="12.75" x14ac:dyDescent="0.25">
      <c r="A62" s="8"/>
      <c r="B62" s="8"/>
      <c r="C62" s="8"/>
      <c r="D62" s="8"/>
      <c r="E62" s="8"/>
      <c r="F62" s="5" t="str">
        <f t="shared" si="1"/>
        <v xml:space="preserve">  , , PL.: , CH.: </v>
      </c>
      <c r="G62" s="27"/>
      <c r="H62" s="27"/>
      <c r="I62" s="27"/>
      <c r="J62" s="27"/>
      <c r="K62" s="3"/>
      <c r="L62" s="15"/>
      <c r="M62" s="8"/>
      <c r="N62" s="8"/>
      <c r="O62" s="8"/>
      <c r="P62" s="8"/>
      <c r="Q62" s="3"/>
      <c r="R62" s="3"/>
      <c r="S62" s="3"/>
      <c r="T62" s="8"/>
      <c r="U62" s="17"/>
      <c r="V62" s="17"/>
      <c r="W62" s="3"/>
      <c r="X62" s="3"/>
      <c r="Y62" s="3"/>
      <c r="Z62" s="8"/>
      <c r="AA62" s="8"/>
      <c r="AB62" s="8"/>
      <c r="AC62" s="3"/>
      <c r="AD62" s="17"/>
      <c r="AE62" s="17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8"/>
      <c r="AS62" s="9"/>
      <c r="AT62" s="9"/>
      <c r="AU62" s="3"/>
      <c r="AV62" s="15"/>
      <c r="AW62" s="25"/>
      <c r="AX62" s="25"/>
      <c r="AY62" s="15"/>
      <c r="AZ62" s="15"/>
      <c r="BA62" s="3"/>
      <c r="BB62" s="3"/>
      <c r="BC62" s="3"/>
      <c r="BD62" s="3"/>
      <c r="BE62" s="3"/>
    </row>
    <row r="63" spans="1:57" s="1" customFormat="1" ht="12.75" x14ac:dyDescent="0.25">
      <c r="A63" s="8"/>
      <c r="B63" s="8"/>
      <c r="C63" s="8"/>
      <c r="D63" s="8"/>
      <c r="E63" s="8"/>
      <c r="F63" s="5" t="str">
        <f t="shared" si="1"/>
        <v xml:space="preserve">  , , PL.: , CH.: </v>
      </c>
      <c r="G63" s="27"/>
      <c r="H63" s="27"/>
      <c r="I63" s="27"/>
      <c r="J63" s="27"/>
      <c r="K63" s="3"/>
      <c r="L63" s="15"/>
      <c r="M63" s="8"/>
      <c r="N63" s="8"/>
      <c r="O63" s="8"/>
      <c r="P63" s="8"/>
      <c r="Q63" s="3"/>
      <c r="R63" s="3"/>
      <c r="S63" s="3"/>
      <c r="T63" s="8"/>
      <c r="U63" s="17"/>
      <c r="V63" s="17"/>
      <c r="W63" s="3"/>
      <c r="X63" s="3"/>
      <c r="Y63" s="3"/>
      <c r="Z63" s="8"/>
      <c r="AA63" s="8"/>
      <c r="AB63" s="8"/>
      <c r="AC63" s="3"/>
      <c r="AD63" s="17"/>
      <c r="AE63" s="17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8"/>
      <c r="AS63" s="9"/>
      <c r="AT63" s="9"/>
      <c r="AU63" s="3"/>
      <c r="AV63" s="15"/>
      <c r="AW63" s="25"/>
      <c r="AX63" s="25"/>
      <c r="AY63" s="15"/>
      <c r="AZ63" s="15"/>
      <c r="BA63" s="3"/>
      <c r="BB63" s="3"/>
      <c r="BC63" s="3"/>
      <c r="BD63" s="3"/>
      <c r="BE63" s="3"/>
    </row>
    <row r="64" spans="1:57" s="1" customFormat="1" ht="12.75" x14ac:dyDescent="0.25">
      <c r="A64" s="8"/>
      <c r="B64" s="8"/>
      <c r="C64" s="8"/>
      <c r="D64" s="8"/>
      <c r="E64" s="8"/>
      <c r="F64" s="5" t="str">
        <f t="shared" si="1"/>
        <v xml:space="preserve">  , , PL.: , CH.: </v>
      </c>
      <c r="G64" s="27"/>
      <c r="H64" s="27"/>
      <c r="I64" s="27"/>
      <c r="J64" s="27"/>
      <c r="K64" s="3"/>
      <c r="L64" s="15"/>
      <c r="M64" s="8"/>
      <c r="N64" s="8"/>
      <c r="O64" s="8"/>
      <c r="P64" s="8"/>
      <c r="Q64" s="3"/>
      <c r="R64" s="3"/>
      <c r="S64" s="3"/>
      <c r="T64" s="8"/>
      <c r="U64" s="17"/>
      <c r="V64" s="17"/>
      <c r="W64" s="3"/>
      <c r="X64" s="3"/>
      <c r="Y64" s="3"/>
      <c r="Z64" s="8"/>
      <c r="AA64" s="8"/>
      <c r="AB64" s="8"/>
      <c r="AC64" s="3"/>
      <c r="AD64" s="17"/>
      <c r="AE64" s="17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8"/>
      <c r="AS64" s="9"/>
      <c r="AT64" s="9"/>
      <c r="AU64" s="3"/>
      <c r="AV64" s="15"/>
      <c r="AW64" s="25"/>
      <c r="AX64" s="25"/>
      <c r="AY64" s="15"/>
      <c r="AZ64" s="15"/>
      <c r="BA64" s="3"/>
      <c r="BB64" s="3"/>
      <c r="BC64" s="3"/>
      <c r="BD64" s="3"/>
      <c r="BE64" s="3"/>
    </row>
    <row r="65" spans="1:57" s="1" customFormat="1" ht="12.75" x14ac:dyDescent="0.25">
      <c r="A65" s="8"/>
      <c r="B65" s="8"/>
      <c r="C65" s="8"/>
      <c r="D65" s="8"/>
      <c r="E65" s="8"/>
      <c r="F65" s="5" t="str">
        <f t="shared" si="1"/>
        <v xml:space="preserve">  , , PL.: , CH.: </v>
      </c>
      <c r="G65" s="27"/>
      <c r="H65" s="27"/>
      <c r="I65" s="27"/>
      <c r="J65" s="27"/>
      <c r="K65" s="3"/>
      <c r="L65" s="15"/>
      <c r="M65" s="8"/>
      <c r="N65" s="8"/>
      <c r="O65" s="8"/>
      <c r="P65" s="8"/>
      <c r="Q65" s="3"/>
      <c r="R65" s="3"/>
      <c r="S65" s="3"/>
      <c r="T65" s="8"/>
      <c r="U65" s="17"/>
      <c r="V65" s="17"/>
      <c r="W65" s="3"/>
      <c r="X65" s="3"/>
      <c r="Y65" s="3"/>
      <c r="Z65" s="8"/>
      <c r="AA65" s="8"/>
      <c r="AB65" s="8"/>
      <c r="AC65" s="3"/>
      <c r="AD65" s="17"/>
      <c r="AE65" s="17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8"/>
      <c r="AS65" s="9"/>
      <c r="AT65" s="9"/>
      <c r="AU65" s="3"/>
      <c r="AV65" s="15"/>
      <c r="AW65" s="25"/>
      <c r="AX65" s="25"/>
      <c r="AY65" s="15"/>
      <c r="AZ65" s="15"/>
      <c r="BA65" s="3"/>
      <c r="BB65" s="3"/>
      <c r="BC65" s="3"/>
      <c r="BD65" s="3"/>
      <c r="BE65" s="3"/>
    </row>
    <row r="66" spans="1:57" s="1" customFormat="1" ht="12.75" x14ac:dyDescent="0.25">
      <c r="A66" s="8"/>
      <c r="B66" s="8"/>
      <c r="C66" s="8"/>
      <c r="D66" s="8"/>
      <c r="E66" s="8"/>
      <c r="F66" s="5" t="str">
        <f t="shared" si="1"/>
        <v xml:space="preserve">  , , PL.: , CH.: </v>
      </c>
      <c r="G66" s="27"/>
      <c r="H66" s="27"/>
      <c r="I66" s="27"/>
      <c r="J66" s="27"/>
      <c r="K66" s="3"/>
      <c r="L66" s="15"/>
      <c r="M66" s="8"/>
      <c r="N66" s="8"/>
      <c r="O66" s="8"/>
      <c r="P66" s="8"/>
      <c r="Q66" s="3"/>
      <c r="R66" s="3"/>
      <c r="S66" s="3"/>
      <c r="T66" s="8"/>
      <c r="U66" s="17"/>
      <c r="V66" s="17"/>
      <c r="W66" s="3"/>
      <c r="X66" s="3"/>
      <c r="Y66" s="3"/>
      <c r="Z66" s="8"/>
      <c r="AA66" s="8"/>
      <c r="AB66" s="8"/>
      <c r="AC66" s="3"/>
      <c r="AD66" s="17"/>
      <c r="AE66" s="17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8"/>
      <c r="AS66" s="9"/>
      <c r="AT66" s="9"/>
      <c r="AU66" s="3"/>
      <c r="AV66" s="15"/>
      <c r="AW66" s="25"/>
      <c r="AX66" s="25"/>
      <c r="AY66" s="15"/>
      <c r="AZ66" s="15"/>
      <c r="BA66" s="3"/>
      <c r="BB66" s="3"/>
      <c r="BC66" s="3"/>
      <c r="BD66" s="3"/>
      <c r="BE66" s="3"/>
    </row>
    <row r="67" spans="1:57" s="1" customFormat="1" ht="12.75" x14ac:dyDescent="0.25">
      <c r="A67" s="8"/>
      <c r="B67" s="8"/>
      <c r="C67" s="8"/>
      <c r="D67" s="8"/>
      <c r="E67" s="8"/>
      <c r="F67" s="5" t="str">
        <f t="shared" ref="F67:F98" si="2">AC67&amp;" "&amp;Q67&amp;" "&amp;R67&amp;", "&amp;S67&amp;", PL.: "&amp;T67&amp;", CH.: "&amp;TRIM(U67)
&amp;IF(E67="",""," (Ref.: "&amp;E67&amp;")")</f>
        <v xml:space="preserve">  , , PL.: , CH.: </v>
      </c>
      <c r="G67" s="27"/>
      <c r="H67" s="27"/>
      <c r="I67" s="27"/>
      <c r="J67" s="27"/>
      <c r="K67" s="3"/>
      <c r="L67" s="15"/>
      <c r="M67" s="8"/>
      <c r="N67" s="8"/>
      <c r="O67" s="8"/>
      <c r="P67" s="8"/>
      <c r="Q67" s="3"/>
      <c r="R67" s="3"/>
      <c r="S67" s="3"/>
      <c r="T67" s="8"/>
      <c r="U67" s="17"/>
      <c r="V67" s="17"/>
      <c r="W67" s="3"/>
      <c r="X67" s="3"/>
      <c r="Y67" s="3"/>
      <c r="Z67" s="8"/>
      <c r="AA67" s="8"/>
      <c r="AB67" s="8"/>
      <c r="AC67" s="3"/>
      <c r="AD67" s="17"/>
      <c r="AE67" s="17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8"/>
      <c r="AS67" s="9"/>
      <c r="AT67" s="9"/>
      <c r="AU67" s="3"/>
      <c r="AV67" s="15"/>
      <c r="AW67" s="25"/>
      <c r="AX67" s="25"/>
      <c r="AY67" s="15"/>
      <c r="AZ67" s="15"/>
      <c r="BA67" s="3"/>
      <c r="BB67" s="3"/>
      <c r="BC67" s="3"/>
      <c r="BD67" s="3"/>
      <c r="BE67" s="3"/>
    </row>
    <row r="68" spans="1:57" s="1" customFormat="1" ht="12.75" x14ac:dyDescent="0.25">
      <c r="A68" s="8"/>
      <c r="B68" s="8"/>
      <c r="C68" s="8"/>
      <c r="D68" s="8"/>
      <c r="E68" s="8"/>
      <c r="F68" s="5" t="str">
        <f t="shared" si="2"/>
        <v xml:space="preserve">  , , PL.: , CH.: </v>
      </c>
      <c r="G68" s="27"/>
      <c r="H68" s="27"/>
      <c r="I68" s="27"/>
      <c r="J68" s="27"/>
      <c r="K68" s="3"/>
      <c r="L68" s="15"/>
      <c r="M68" s="8"/>
      <c r="N68" s="8"/>
      <c r="O68" s="8"/>
      <c r="P68" s="8"/>
      <c r="Q68" s="3"/>
      <c r="R68" s="3"/>
      <c r="S68" s="3"/>
      <c r="T68" s="8"/>
      <c r="U68" s="17"/>
      <c r="V68" s="17"/>
      <c r="W68" s="3"/>
      <c r="X68" s="3"/>
      <c r="Y68" s="3"/>
      <c r="Z68" s="8"/>
      <c r="AA68" s="8"/>
      <c r="AB68" s="8"/>
      <c r="AC68" s="3"/>
      <c r="AD68" s="17"/>
      <c r="AE68" s="17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8"/>
      <c r="AS68" s="9"/>
      <c r="AT68" s="9"/>
      <c r="AU68" s="3"/>
      <c r="AV68" s="15"/>
      <c r="AW68" s="25"/>
      <c r="AX68" s="25"/>
      <c r="AY68" s="15"/>
      <c r="AZ68" s="15"/>
      <c r="BA68" s="3"/>
      <c r="BB68" s="3"/>
      <c r="BC68" s="3"/>
      <c r="BD68" s="3"/>
      <c r="BE68" s="3"/>
    </row>
    <row r="69" spans="1:57" s="1" customFormat="1" ht="12.75" x14ac:dyDescent="0.25">
      <c r="A69" s="8"/>
      <c r="B69" s="8"/>
      <c r="C69" s="8"/>
      <c r="D69" s="8"/>
      <c r="E69" s="8"/>
      <c r="F69" s="5" t="str">
        <f t="shared" si="2"/>
        <v xml:space="preserve">  , , PL.: , CH.: </v>
      </c>
      <c r="G69" s="27"/>
      <c r="H69" s="27"/>
      <c r="I69" s="27"/>
      <c r="J69" s="27"/>
      <c r="K69" s="3"/>
      <c r="L69" s="15"/>
      <c r="M69" s="8"/>
      <c r="N69" s="8"/>
      <c r="O69" s="8"/>
      <c r="P69" s="8"/>
      <c r="Q69" s="3"/>
      <c r="R69" s="3"/>
      <c r="S69" s="3"/>
      <c r="T69" s="8"/>
      <c r="U69" s="17"/>
      <c r="V69" s="17"/>
      <c r="W69" s="3"/>
      <c r="X69" s="3"/>
      <c r="Y69" s="3"/>
      <c r="Z69" s="8"/>
      <c r="AA69" s="8"/>
      <c r="AB69" s="8"/>
      <c r="AC69" s="3"/>
      <c r="AD69" s="17"/>
      <c r="AE69" s="17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8"/>
      <c r="AS69" s="9"/>
      <c r="AT69" s="9"/>
      <c r="AU69" s="3"/>
      <c r="AV69" s="15"/>
      <c r="AW69" s="25"/>
      <c r="AX69" s="25"/>
      <c r="AY69" s="15"/>
      <c r="AZ69" s="15"/>
      <c r="BA69" s="3"/>
      <c r="BB69" s="3"/>
      <c r="BC69" s="3"/>
      <c r="BD69" s="3"/>
      <c r="BE69" s="3"/>
    </row>
    <row r="70" spans="1:57" s="1" customFormat="1" ht="12.75" x14ac:dyDescent="0.25">
      <c r="A70" s="8"/>
      <c r="B70" s="8"/>
      <c r="C70" s="8"/>
      <c r="D70" s="8"/>
      <c r="E70" s="8"/>
      <c r="F70" s="5" t="str">
        <f t="shared" si="2"/>
        <v xml:space="preserve">  , , PL.: , CH.: </v>
      </c>
      <c r="G70" s="27"/>
      <c r="H70" s="27"/>
      <c r="I70" s="27"/>
      <c r="J70" s="27"/>
      <c r="K70" s="3"/>
      <c r="L70" s="15"/>
      <c r="M70" s="8"/>
      <c r="N70" s="8"/>
      <c r="O70" s="8"/>
      <c r="P70" s="8"/>
      <c r="Q70" s="3"/>
      <c r="R70" s="3"/>
      <c r="S70" s="3"/>
      <c r="T70" s="8"/>
      <c r="U70" s="17"/>
      <c r="V70" s="17"/>
      <c r="W70" s="3"/>
      <c r="X70" s="3"/>
      <c r="Y70" s="3"/>
      <c r="Z70" s="8"/>
      <c r="AA70" s="8"/>
      <c r="AB70" s="8"/>
      <c r="AC70" s="3"/>
      <c r="AD70" s="17"/>
      <c r="AE70" s="17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8"/>
      <c r="AS70" s="9"/>
      <c r="AT70" s="9"/>
      <c r="AU70" s="3"/>
      <c r="AV70" s="15"/>
      <c r="AW70" s="25"/>
      <c r="AX70" s="25"/>
      <c r="AY70" s="15"/>
      <c r="AZ70" s="15"/>
      <c r="BA70" s="3"/>
      <c r="BB70" s="3"/>
      <c r="BC70" s="3"/>
      <c r="BD70" s="3"/>
      <c r="BE70" s="3"/>
    </row>
    <row r="71" spans="1:57" s="1" customFormat="1" ht="12.75" x14ac:dyDescent="0.25">
      <c r="A71" s="8"/>
      <c r="B71" s="8"/>
      <c r="C71" s="8"/>
      <c r="D71" s="8"/>
      <c r="E71" s="8"/>
      <c r="F71" s="5" t="str">
        <f t="shared" si="2"/>
        <v xml:space="preserve">  , , PL.: , CH.: </v>
      </c>
      <c r="G71" s="27"/>
      <c r="H71" s="27"/>
      <c r="I71" s="27"/>
      <c r="J71" s="27"/>
      <c r="K71" s="3"/>
      <c r="L71" s="15"/>
      <c r="M71" s="8"/>
      <c r="N71" s="8"/>
      <c r="O71" s="8"/>
      <c r="P71" s="8"/>
      <c r="Q71" s="3"/>
      <c r="R71" s="3"/>
      <c r="S71" s="3"/>
      <c r="T71" s="8"/>
      <c r="U71" s="17"/>
      <c r="V71" s="17"/>
      <c r="W71" s="3"/>
      <c r="X71" s="3"/>
      <c r="Y71" s="3"/>
      <c r="Z71" s="8"/>
      <c r="AA71" s="8"/>
      <c r="AB71" s="8"/>
      <c r="AC71" s="3"/>
      <c r="AD71" s="17"/>
      <c r="AE71" s="17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8"/>
      <c r="AS71" s="9"/>
      <c r="AT71" s="9"/>
      <c r="AU71" s="3"/>
      <c r="AV71" s="15"/>
      <c r="AW71" s="25"/>
      <c r="AX71" s="25"/>
      <c r="AY71" s="15"/>
      <c r="AZ71" s="15"/>
      <c r="BA71" s="3"/>
      <c r="BB71" s="3"/>
      <c r="BC71" s="3"/>
      <c r="BD71" s="3"/>
      <c r="BE71" s="3"/>
    </row>
    <row r="72" spans="1:57" s="1" customFormat="1" ht="12.75" x14ac:dyDescent="0.25">
      <c r="A72" s="8"/>
      <c r="B72" s="8"/>
      <c r="C72" s="8"/>
      <c r="D72" s="8"/>
      <c r="E72" s="8"/>
      <c r="F72" s="5" t="str">
        <f t="shared" si="2"/>
        <v xml:space="preserve">  , , PL.: , CH.: </v>
      </c>
      <c r="G72" s="27"/>
      <c r="H72" s="27"/>
      <c r="I72" s="27"/>
      <c r="J72" s="27"/>
      <c r="K72" s="3"/>
      <c r="L72" s="15"/>
      <c r="M72" s="8"/>
      <c r="N72" s="8"/>
      <c r="O72" s="8"/>
      <c r="P72" s="8"/>
      <c r="Q72" s="3"/>
      <c r="R72" s="3"/>
      <c r="S72" s="3"/>
      <c r="T72" s="8"/>
      <c r="U72" s="17"/>
      <c r="V72" s="17"/>
      <c r="W72" s="3"/>
      <c r="X72" s="3"/>
      <c r="Y72" s="3"/>
      <c r="Z72" s="8"/>
      <c r="AA72" s="8"/>
      <c r="AB72" s="8"/>
      <c r="AC72" s="3"/>
      <c r="AD72" s="17"/>
      <c r="AE72" s="17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8"/>
      <c r="AS72" s="9"/>
      <c r="AT72" s="9"/>
      <c r="AU72" s="3"/>
      <c r="AV72" s="15"/>
      <c r="AW72" s="25"/>
      <c r="AX72" s="25"/>
      <c r="AY72" s="15"/>
      <c r="AZ72" s="15"/>
      <c r="BA72" s="3"/>
      <c r="BB72" s="3"/>
      <c r="BC72" s="3"/>
      <c r="BD72" s="3"/>
      <c r="BE72" s="3"/>
    </row>
    <row r="73" spans="1:57" s="1" customFormat="1" ht="12.75" x14ac:dyDescent="0.25">
      <c r="A73" s="8"/>
      <c r="B73" s="8"/>
      <c r="C73" s="8"/>
      <c r="D73" s="8"/>
      <c r="E73" s="8"/>
      <c r="F73" s="5" t="str">
        <f t="shared" si="2"/>
        <v xml:space="preserve">  , , PL.: , CH.: </v>
      </c>
      <c r="G73" s="27"/>
      <c r="H73" s="27"/>
      <c r="I73" s="27"/>
      <c r="J73" s="27"/>
      <c r="K73" s="3"/>
      <c r="L73" s="15"/>
      <c r="M73" s="8"/>
      <c r="N73" s="8"/>
      <c r="O73" s="8"/>
      <c r="P73" s="8"/>
      <c r="Q73" s="3"/>
      <c r="R73" s="3"/>
      <c r="S73" s="3"/>
      <c r="T73" s="8"/>
      <c r="U73" s="17"/>
      <c r="V73" s="17"/>
      <c r="W73" s="3"/>
      <c r="X73" s="3"/>
      <c r="Y73" s="3"/>
      <c r="Z73" s="8"/>
      <c r="AA73" s="8"/>
      <c r="AB73" s="8"/>
      <c r="AC73" s="3"/>
      <c r="AD73" s="17"/>
      <c r="AE73" s="17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8"/>
      <c r="AS73" s="9"/>
      <c r="AT73" s="9"/>
      <c r="AU73" s="3"/>
      <c r="AV73" s="15"/>
      <c r="AW73" s="25"/>
      <c r="AX73" s="25"/>
      <c r="AY73" s="15"/>
      <c r="AZ73" s="15"/>
      <c r="BA73" s="3"/>
      <c r="BB73" s="3"/>
      <c r="BC73" s="3"/>
      <c r="BD73" s="3"/>
      <c r="BE73" s="3"/>
    </row>
    <row r="74" spans="1:57" s="1" customFormat="1" ht="12.75" x14ac:dyDescent="0.25">
      <c r="A74" s="8"/>
      <c r="B74" s="8"/>
      <c r="C74" s="8"/>
      <c r="D74" s="8"/>
      <c r="E74" s="8"/>
      <c r="F74" s="5" t="str">
        <f t="shared" si="2"/>
        <v xml:space="preserve">  , , PL.: , CH.: </v>
      </c>
      <c r="G74" s="27"/>
      <c r="H74" s="27"/>
      <c r="I74" s="27"/>
      <c r="J74" s="27"/>
      <c r="K74" s="3"/>
      <c r="L74" s="15"/>
      <c r="M74" s="8"/>
      <c r="N74" s="8"/>
      <c r="O74" s="8"/>
      <c r="P74" s="8"/>
      <c r="Q74" s="3"/>
      <c r="R74" s="3"/>
      <c r="S74" s="3"/>
      <c r="T74" s="8"/>
      <c r="U74" s="17"/>
      <c r="V74" s="17"/>
      <c r="W74" s="3"/>
      <c r="X74" s="3"/>
      <c r="Y74" s="3"/>
      <c r="Z74" s="8"/>
      <c r="AA74" s="8"/>
      <c r="AB74" s="8"/>
      <c r="AC74" s="3"/>
      <c r="AD74" s="17"/>
      <c r="AE74" s="17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8"/>
      <c r="AS74" s="9"/>
      <c r="AT74" s="9"/>
      <c r="AU74" s="3"/>
      <c r="AV74" s="15"/>
      <c r="AW74" s="25"/>
      <c r="AX74" s="25"/>
      <c r="AY74" s="15"/>
      <c r="AZ74" s="15"/>
      <c r="BA74" s="3"/>
      <c r="BB74" s="3"/>
      <c r="BC74" s="3"/>
      <c r="BD74" s="3"/>
      <c r="BE74" s="3"/>
    </row>
    <row r="75" spans="1:57" s="1" customFormat="1" ht="12.75" x14ac:dyDescent="0.25">
      <c r="A75" s="8"/>
      <c r="B75" s="8"/>
      <c r="C75" s="8"/>
      <c r="D75" s="8"/>
      <c r="E75" s="8"/>
      <c r="F75" s="5" t="str">
        <f t="shared" si="2"/>
        <v xml:space="preserve">  , , PL.: , CH.: </v>
      </c>
      <c r="G75" s="27"/>
      <c r="H75" s="27"/>
      <c r="I75" s="27"/>
      <c r="J75" s="27"/>
      <c r="K75" s="3"/>
      <c r="L75" s="15"/>
      <c r="M75" s="8"/>
      <c r="N75" s="8"/>
      <c r="O75" s="8"/>
      <c r="P75" s="8"/>
      <c r="Q75" s="3"/>
      <c r="R75" s="3"/>
      <c r="S75" s="3"/>
      <c r="T75" s="8"/>
      <c r="U75" s="17"/>
      <c r="V75" s="17"/>
      <c r="W75" s="3"/>
      <c r="X75" s="3"/>
      <c r="Y75" s="3"/>
      <c r="Z75" s="8"/>
      <c r="AA75" s="8"/>
      <c r="AB75" s="8"/>
      <c r="AC75" s="3"/>
      <c r="AD75" s="17"/>
      <c r="AE75" s="17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8"/>
      <c r="AS75" s="9"/>
      <c r="AT75" s="9"/>
      <c r="AU75" s="3"/>
      <c r="AV75" s="15"/>
      <c r="AW75" s="25"/>
      <c r="AX75" s="25"/>
      <c r="AY75" s="15"/>
      <c r="AZ75" s="15"/>
      <c r="BA75" s="3"/>
      <c r="BB75" s="3"/>
      <c r="BC75" s="3"/>
      <c r="BD75" s="3"/>
      <c r="BE75" s="3"/>
    </row>
    <row r="76" spans="1:57" s="1" customFormat="1" ht="12.75" x14ac:dyDescent="0.25">
      <c r="A76" s="8"/>
      <c r="B76" s="8"/>
      <c r="C76" s="8"/>
      <c r="D76" s="8"/>
      <c r="E76" s="8"/>
      <c r="F76" s="5" t="str">
        <f t="shared" si="2"/>
        <v xml:space="preserve">  , , PL.: , CH.: </v>
      </c>
      <c r="G76" s="27"/>
      <c r="H76" s="27"/>
      <c r="I76" s="27"/>
      <c r="J76" s="27"/>
      <c r="K76" s="3"/>
      <c r="L76" s="15"/>
      <c r="M76" s="8"/>
      <c r="N76" s="8"/>
      <c r="O76" s="8"/>
      <c r="P76" s="8"/>
      <c r="Q76" s="3"/>
      <c r="R76" s="3"/>
      <c r="S76" s="3"/>
      <c r="T76" s="8"/>
      <c r="U76" s="17"/>
      <c r="V76" s="17"/>
      <c r="W76" s="3"/>
      <c r="X76" s="3"/>
      <c r="Y76" s="3"/>
      <c r="Z76" s="8"/>
      <c r="AA76" s="8"/>
      <c r="AB76" s="8"/>
      <c r="AC76" s="3"/>
      <c r="AD76" s="17"/>
      <c r="AE76" s="17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8"/>
      <c r="AS76" s="9"/>
      <c r="AT76" s="9"/>
      <c r="AU76" s="3"/>
      <c r="AV76" s="15"/>
      <c r="AW76" s="25"/>
      <c r="AX76" s="25"/>
      <c r="AY76" s="15"/>
      <c r="AZ76" s="15"/>
      <c r="BA76" s="3"/>
      <c r="BB76" s="3"/>
      <c r="BC76" s="3"/>
      <c r="BD76" s="3"/>
      <c r="BE76" s="3"/>
    </row>
    <row r="77" spans="1:57" s="1" customFormat="1" ht="12.75" x14ac:dyDescent="0.25">
      <c r="A77" s="8"/>
      <c r="B77" s="8"/>
      <c r="C77" s="8"/>
      <c r="D77" s="8"/>
      <c r="E77" s="8"/>
      <c r="F77" s="5" t="str">
        <f t="shared" si="2"/>
        <v xml:space="preserve">  , , PL.: , CH.: </v>
      </c>
      <c r="G77" s="27"/>
      <c r="H77" s="27"/>
      <c r="I77" s="27"/>
      <c r="J77" s="27"/>
      <c r="K77" s="3"/>
      <c r="L77" s="15"/>
      <c r="M77" s="8"/>
      <c r="N77" s="8"/>
      <c r="O77" s="8"/>
      <c r="P77" s="8"/>
      <c r="Q77" s="3"/>
      <c r="R77" s="3"/>
      <c r="S77" s="3"/>
      <c r="T77" s="8"/>
      <c r="U77" s="17"/>
      <c r="V77" s="17"/>
      <c r="W77" s="3"/>
      <c r="X77" s="3"/>
      <c r="Y77" s="3"/>
      <c r="Z77" s="8"/>
      <c r="AA77" s="8"/>
      <c r="AB77" s="8"/>
      <c r="AC77" s="3"/>
      <c r="AD77" s="17"/>
      <c r="AE77" s="17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8"/>
      <c r="AS77" s="9"/>
      <c r="AT77" s="9"/>
      <c r="AU77" s="3"/>
      <c r="AV77" s="15"/>
      <c r="AW77" s="25"/>
      <c r="AX77" s="25"/>
      <c r="AY77" s="15"/>
      <c r="AZ77" s="15"/>
      <c r="BA77" s="3"/>
      <c r="BB77" s="3"/>
      <c r="BC77" s="3"/>
      <c r="BD77" s="3"/>
      <c r="BE77" s="3"/>
    </row>
    <row r="78" spans="1:57" s="1" customFormat="1" ht="12.75" x14ac:dyDescent="0.25">
      <c r="A78" s="8"/>
      <c r="B78" s="8"/>
      <c r="C78" s="8"/>
      <c r="D78" s="8"/>
      <c r="E78" s="8"/>
      <c r="F78" s="5" t="str">
        <f t="shared" si="2"/>
        <v xml:space="preserve">  , , PL.: , CH.: </v>
      </c>
      <c r="G78" s="27"/>
      <c r="H78" s="27"/>
      <c r="I78" s="27"/>
      <c r="J78" s="27"/>
      <c r="K78" s="3"/>
      <c r="L78" s="15"/>
      <c r="M78" s="8"/>
      <c r="N78" s="8"/>
      <c r="O78" s="8"/>
      <c r="P78" s="8"/>
      <c r="Q78" s="3"/>
      <c r="R78" s="3"/>
      <c r="S78" s="3"/>
      <c r="T78" s="8"/>
      <c r="U78" s="17"/>
      <c r="V78" s="17"/>
      <c r="W78" s="3"/>
      <c r="X78" s="3"/>
      <c r="Y78" s="3"/>
      <c r="Z78" s="8"/>
      <c r="AA78" s="8"/>
      <c r="AB78" s="8"/>
      <c r="AC78" s="3"/>
      <c r="AD78" s="17"/>
      <c r="AE78" s="17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8"/>
      <c r="AS78" s="9"/>
      <c r="AT78" s="9"/>
      <c r="AU78" s="3"/>
      <c r="AV78" s="15"/>
      <c r="AW78" s="25"/>
      <c r="AX78" s="25"/>
      <c r="AY78" s="15"/>
      <c r="AZ78" s="15"/>
      <c r="BA78" s="3"/>
      <c r="BB78" s="3"/>
      <c r="BC78" s="3"/>
      <c r="BD78" s="3"/>
      <c r="BE78" s="3"/>
    </row>
    <row r="79" spans="1:57" s="1" customFormat="1" ht="12.75" x14ac:dyDescent="0.25">
      <c r="A79" s="8"/>
      <c r="B79" s="8"/>
      <c r="C79" s="8"/>
      <c r="D79" s="8"/>
      <c r="E79" s="8"/>
      <c r="F79" s="5" t="str">
        <f t="shared" si="2"/>
        <v xml:space="preserve">  , , PL.: , CH.: </v>
      </c>
      <c r="G79" s="27"/>
      <c r="H79" s="27"/>
      <c r="I79" s="27"/>
      <c r="J79" s="27"/>
      <c r="K79" s="3"/>
      <c r="L79" s="15"/>
      <c r="M79" s="8"/>
      <c r="N79" s="8"/>
      <c r="O79" s="8"/>
      <c r="P79" s="8"/>
      <c r="Q79" s="3"/>
      <c r="R79" s="3"/>
      <c r="S79" s="3"/>
      <c r="T79" s="8"/>
      <c r="U79" s="17"/>
      <c r="V79" s="17"/>
      <c r="W79" s="3"/>
      <c r="X79" s="3"/>
      <c r="Y79" s="3"/>
      <c r="Z79" s="8"/>
      <c r="AA79" s="8"/>
      <c r="AB79" s="8"/>
      <c r="AC79" s="3"/>
      <c r="AD79" s="17"/>
      <c r="AE79" s="17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8"/>
      <c r="AS79" s="9"/>
      <c r="AT79" s="9"/>
      <c r="AU79" s="3"/>
      <c r="AV79" s="15"/>
      <c r="AW79" s="25"/>
      <c r="AX79" s="25"/>
      <c r="AY79" s="15"/>
      <c r="AZ79" s="15"/>
      <c r="BA79" s="3"/>
      <c r="BB79" s="3"/>
      <c r="BC79" s="3"/>
      <c r="BD79" s="3"/>
      <c r="BE79" s="3"/>
    </row>
    <row r="80" spans="1:57" s="1" customFormat="1" ht="12.75" x14ac:dyDescent="0.25">
      <c r="A80" s="8"/>
      <c r="B80" s="8"/>
      <c r="C80" s="8"/>
      <c r="D80" s="8"/>
      <c r="E80" s="8"/>
      <c r="F80" s="5" t="str">
        <f t="shared" si="2"/>
        <v xml:space="preserve">  , , PL.: , CH.: </v>
      </c>
      <c r="G80" s="27"/>
      <c r="H80" s="27"/>
      <c r="I80" s="27"/>
      <c r="J80" s="27"/>
      <c r="K80" s="3"/>
      <c r="L80" s="15"/>
      <c r="M80" s="8"/>
      <c r="N80" s="8"/>
      <c r="O80" s="8"/>
      <c r="P80" s="8"/>
      <c r="Q80" s="3"/>
      <c r="R80" s="3"/>
      <c r="S80" s="3"/>
      <c r="T80" s="8"/>
      <c r="U80" s="17"/>
      <c r="V80" s="17"/>
      <c r="W80" s="3"/>
      <c r="X80" s="3"/>
      <c r="Y80" s="3"/>
      <c r="Z80" s="8"/>
      <c r="AA80" s="8"/>
      <c r="AB80" s="8"/>
      <c r="AC80" s="3"/>
      <c r="AD80" s="17"/>
      <c r="AE80" s="17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8"/>
      <c r="AS80" s="9"/>
      <c r="AT80" s="9"/>
      <c r="AU80" s="3"/>
      <c r="AV80" s="15"/>
      <c r="AW80" s="25"/>
      <c r="AX80" s="25"/>
      <c r="AY80" s="15"/>
      <c r="AZ80" s="15"/>
      <c r="BA80" s="3"/>
      <c r="BB80" s="3"/>
      <c r="BC80" s="3"/>
      <c r="BD80" s="3"/>
      <c r="BE80" s="3"/>
    </row>
    <row r="81" spans="1:57" s="1" customFormat="1" ht="12.75" x14ac:dyDescent="0.25">
      <c r="A81" s="8"/>
      <c r="B81" s="8"/>
      <c r="C81" s="8"/>
      <c r="D81" s="8"/>
      <c r="E81" s="8"/>
      <c r="F81" s="5" t="str">
        <f t="shared" si="2"/>
        <v xml:space="preserve">  , , PL.: , CH.: </v>
      </c>
      <c r="G81" s="27"/>
      <c r="H81" s="27"/>
      <c r="I81" s="27"/>
      <c r="J81" s="27"/>
      <c r="K81" s="3"/>
      <c r="L81" s="15"/>
      <c r="M81" s="8"/>
      <c r="N81" s="8"/>
      <c r="O81" s="8"/>
      <c r="P81" s="8"/>
      <c r="Q81" s="3"/>
      <c r="R81" s="3"/>
      <c r="S81" s="3"/>
      <c r="T81" s="8"/>
      <c r="U81" s="17"/>
      <c r="V81" s="17"/>
      <c r="W81" s="3"/>
      <c r="X81" s="3"/>
      <c r="Y81" s="3"/>
      <c r="Z81" s="8"/>
      <c r="AA81" s="8"/>
      <c r="AB81" s="8"/>
      <c r="AC81" s="3"/>
      <c r="AD81" s="17"/>
      <c r="AE81" s="17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8"/>
      <c r="AS81" s="9"/>
      <c r="AT81" s="9"/>
      <c r="AU81" s="3"/>
      <c r="AV81" s="15"/>
      <c r="AW81" s="25"/>
      <c r="AX81" s="25"/>
      <c r="AY81" s="15"/>
      <c r="AZ81" s="15"/>
      <c r="BA81" s="3"/>
      <c r="BB81" s="3"/>
      <c r="BC81" s="3"/>
      <c r="BD81" s="3"/>
      <c r="BE81" s="3"/>
    </row>
    <row r="82" spans="1:57" s="1" customFormat="1" ht="12.75" x14ac:dyDescent="0.25">
      <c r="A82" s="8"/>
      <c r="B82" s="8"/>
      <c r="C82" s="8"/>
      <c r="D82" s="8"/>
      <c r="E82" s="8"/>
      <c r="F82" s="5" t="str">
        <f t="shared" si="2"/>
        <v xml:space="preserve">  , , PL.: , CH.: </v>
      </c>
      <c r="G82" s="27"/>
      <c r="H82" s="27"/>
      <c r="I82" s="27"/>
      <c r="J82" s="27"/>
      <c r="K82" s="3"/>
      <c r="L82" s="15"/>
      <c r="M82" s="8"/>
      <c r="N82" s="8"/>
      <c r="O82" s="8"/>
      <c r="P82" s="8"/>
      <c r="Q82" s="3"/>
      <c r="R82" s="3"/>
      <c r="S82" s="3"/>
      <c r="T82" s="8"/>
      <c r="U82" s="17"/>
      <c r="V82" s="17"/>
      <c r="W82" s="3"/>
      <c r="X82" s="3"/>
      <c r="Y82" s="3"/>
      <c r="Z82" s="8"/>
      <c r="AA82" s="8"/>
      <c r="AB82" s="8"/>
      <c r="AC82" s="3"/>
      <c r="AD82" s="17"/>
      <c r="AE82" s="17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8"/>
      <c r="AS82" s="9"/>
      <c r="AT82" s="9"/>
      <c r="AU82" s="3"/>
      <c r="AV82" s="15"/>
      <c r="AW82" s="25"/>
      <c r="AX82" s="25"/>
      <c r="AY82" s="15"/>
      <c r="AZ82" s="15"/>
      <c r="BA82" s="3"/>
      <c r="BB82" s="3"/>
      <c r="BC82" s="3"/>
      <c r="BD82" s="3"/>
      <c r="BE82" s="3"/>
    </row>
    <row r="83" spans="1:57" s="1" customFormat="1" ht="12.75" x14ac:dyDescent="0.25">
      <c r="A83" s="8"/>
      <c r="B83" s="8"/>
      <c r="C83" s="8"/>
      <c r="D83" s="8"/>
      <c r="E83" s="8"/>
      <c r="F83" s="5" t="str">
        <f t="shared" si="2"/>
        <v xml:space="preserve">  , , PL.: , CH.: </v>
      </c>
      <c r="G83" s="27"/>
      <c r="H83" s="27"/>
      <c r="I83" s="27"/>
      <c r="J83" s="27"/>
      <c r="K83" s="3"/>
      <c r="L83" s="15"/>
      <c r="M83" s="8"/>
      <c r="N83" s="8"/>
      <c r="O83" s="8"/>
      <c r="P83" s="8"/>
      <c r="Q83" s="3"/>
      <c r="R83" s="3"/>
      <c r="S83" s="3"/>
      <c r="T83" s="8"/>
      <c r="U83" s="17"/>
      <c r="V83" s="17"/>
      <c r="W83" s="3"/>
      <c r="X83" s="3"/>
      <c r="Y83" s="3"/>
      <c r="Z83" s="8"/>
      <c r="AA83" s="8"/>
      <c r="AB83" s="8"/>
      <c r="AC83" s="3"/>
      <c r="AD83" s="17"/>
      <c r="AE83" s="17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8"/>
      <c r="AS83" s="9"/>
      <c r="AT83" s="9"/>
      <c r="AU83" s="3"/>
      <c r="AV83" s="15"/>
      <c r="AW83" s="25"/>
      <c r="AX83" s="25"/>
      <c r="AY83" s="15"/>
      <c r="AZ83" s="15"/>
      <c r="BA83" s="3"/>
      <c r="BB83" s="3"/>
      <c r="BC83" s="3"/>
      <c r="BD83" s="3"/>
      <c r="BE83" s="3"/>
    </row>
    <row r="84" spans="1:57" s="1" customFormat="1" ht="12.75" x14ac:dyDescent="0.25">
      <c r="A84" s="8"/>
      <c r="B84" s="8"/>
      <c r="C84" s="8"/>
      <c r="D84" s="8"/>
      <c r="E84" s="8"/>
      <c r="F84" s="5" t="str">
        <f t="shared" si="2"/>
        <v xml:space="preserve">  , , PL.: , CH.: </v>
      </c>
      <c r="G84" s="27"/>
      <c r="H84" s="27"/>
      <c r="I84" s="27"/>
      <c r="J84" s="27"/>
      <c r="K84" s="3"/>
      <c r="L84" s="15"/>
      <c r="M84" s="8"/>
      <c r="N84" s="8"/>
      <c r="O84" s="8"/>
      <c r="P84" s="8"/>
      <c r="Q84" s="3"/>
      <c r="R84" s="3"/>
      <c r="S84" s="3"/>
      <c r="T84" s="8"/>
      <c r="U84" s="17"/>
      <c r="V84" s="17"/>
      <c r="W84" s="3"/>
      <c r="X84" s="3"/>
      <c r="Y84" s="3"/>
      <c r="Z84" s="8"/>
      <c r="AA84" s="8"/>
      <c r="AB84" s="8"/>
      <c r="AC84" s="3"/>
      <c r="AD84" s="17"/>
      <c r="AE84" s="17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8"/>
      <c r="AS84" s="9"/>
      <c r="AT84" s="9"/>
      <c r="AU84" s="3"/>
      <c r="AV84" s="15"/>
      <c r="AW84" s="25"/>
      <c r="AX84" s="25"/>
      <c r="AY84" s="15"/>
      <c r="AZ84" s="15"/>
      <c r="BA84" s="3"/>
      <c r="BB84" s="3"/>
      <c r="BC84" s="3"/>
      <c r="BD84" s="3"/>
      <c r="BE84" s="3"/>
    </row>
    <row r="85" spans="1:57" s="1" customFormat="1" ht="12.75" x14ac:dyDescent="0.25">
      <c r="A85" s="8"/>
      <c r="B85" s="8"/>
      <c r="C85" s="8"/>
      <c r="D85" s="8"/>
      <c r="E85" s="8"/>
      <c r="F85" s="5" t="str">
        <f t="shared" si="2"/>
        <v xml:space="preserve">  , , PL.: , CH.: </v>
      </c>
      <c r="G85" s="27"/>
      <c r="H85" s="27"/>
      <c r="I85" s="27"/>
      <c r="J85" s="27"/>
      <c r="K85" s="3"/>
      <c r="L85" s="15"/>
      <c r="M85" s="8"/>
      <c r="N85" s="8"/>
      <c r="O85" s="8"/>
      <c r="P85" s="8"/>
      <c r="Q85" s="3"/>
      <c r="R85" s="3"/>
      <c r="S85" s="3"/>
      <c r="T85" s="8"/>
      <c r="U85" s="17"/>
      <c r="V85" s="17"/>
      <c r="W85" s="3"/>
      <c r="X85" s="3"/>
      <c r="Y85" s="3"/>
      <c r="Z85" s="8"/>
      <c r="AA85" s="8"/>
      <c r="AB85" s="8"/>
      <c r="AC85" s="3"/>
      <c r="AD85" s="17"/>
      <c r="AE85" s="17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8"/>
      <c r="AS85" s="9"/>
      <c r="AT85" s="9"/>
      <c r="AU85" s="3"/>
      <c r="AV85" s="15"/>
      <c r="AW85" s="25"/>
      <c r="AX85" s="25"/>
      <c r="AY85" s="15"/>
      <c r="AZ85" s="15"/>
      <c r="BA85" s="3"/>
      <c r="BB85" s="3"/>
      <c r="BC85" s="3"/>
      <c r="BD85" s="3"/>
      <c r="BE85" s="3"/>
    </row>
    <row r="86" spans="1:57" s="1" customFormat="1" ht="12.75" x14ac:dyDescent="0.25">
      <c r="A86" s="8"/>
      <c r="B86" s="8"/>
      <c r="C86" s="8"/>
      <c r="D86" s="8"/>
      <c r="E86" s="8"/>
      <c r="F86" s="5" t="str">
        <f t="shared" si="2"/>
        <v xml:space="preserve">  , , PL.: , CH.: </v>
      </c>
      <c r="G86" s="27"/>
      <c r="H86" s="27"/>
      <c r="I86" s="27"/>
      <c r="J86" s="27"/>
      <c r="K86" s="3"/>
      <c r="L86" s="15"/>
      <c r="M86" s="8"/>
      <c r="N86" s="8"/>
      <c r="O86" s="8"/>
      <c r="P86" s="8"/>
      <c r="Q86" s="3"/>
      <c r="R86" s="3"/>
      <c r="S86" s="3"/>
      <c r="T86" s="8"/>
      <c r="U86" s="17"/>
      <c r="V86" s="17"/>
      <c r="W86" s="3"/>
      <c r="X86" s="3"/>
      <c r="Y86" s="3"/>
      <c r="Z86" s="8"/>
      <c r="AA86" s="8"/>
      <c r="AB86" s="8"/>
      <c r="AC86" s="3"/>
      <c r="AD86" s="17"/>
      <c r="AE86" s="17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8"/>
      <c r="AS86" s="9"/>
      <c r="AT86" s="9"/>
      <c r="AU86" s="3"/>
      <c r="AV86" s="15"/>
      <c r="AW86" s="25"/>
      <c r="AX86" s="25"/>
      <c r="AY86" s="15"/>
      <c r="AZ86" s="15"/>
      <c r="BA86" s="3"/>
      <c r="BB86" s="3"/>
      <c r="BC86" s="3"/>
      <c r="BD86" s="3"/>
      <c r="BE86" s="3"/>
    </row>
    <row r="87" spans="1:57" s="1" customFormat="1" ht="12.75" x14ac:dyDescent="0.25">
      <c r="A87" s="8"/>
      <c r="B87" s="8"/>
      <c r="C87" s="8"/>
      <c r="D87" s="8"/>
      <c r="E87" s="8"/>
      <c r="F87" s="5" t="str">
        <f t="shared" si="2"/>
        <v xml:space="preserve">  , , PL.: , CH.: </v>
      </c>
      <c r="G87" s="27"/>
      <c r="H87" s="27"/>
      <c r="I87" s="27"/>
      <c r="J87" s="27"/>
      <c r="K87" s="3"/>
      <c r="L87" s="15"/>
      <c r="M87" s="8"/>
      <c r="N87" s="8"/>
      <c r="O87" s="8"/>
      <c r="P87" s="8"/>
      <c r="Q87" s="3"/>
      <c r="R87" s="3"/>
      <c r="S87" s="3"/>
      <c r="T87" s="8"/>
      <c r="U87" s="17"/>
      <c r="V87" s="17"/>
      <c r="W87" s="3"/>
      <c r="X87" s="3"/>
      <c r="Y87" s="3"/>
      <c r="Z87" s="8"/>
      <c r="AA87" s="8"/>
      <c r="AB87" s="8"/>
      <c r="AC87" s="3"/>
      <c r="AD87" s="17"/>
      <c r="AE87" s="17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8"/>
      <c r="AS87" s="9"/>
      <c r="AT87" s="9"/>
      <c r="AU87" s="3"/>
      <c r="AV87" s="15"/>
      <c r="AW87" s="25"/>
      <c r="AX87" s="25"/>
      <c r="AY87" s="15"/>
      <c r="AZ87" s="15"/>
      <c r="BA87" s="3"/>
      <c r="BB87" s="3"/>
      <c r="BC87" s="3"/>
      <c r="BD87" s="3"/>
      <c r="BE87" s="3"/>
    </row>
    <row r="88" spans="1:57" s="1" customFormat="1" ht="12.75" x14ac:dyDescent="0.25">
      <c r="A88" s="8"/>
      <c r="B88" s="8"/>
      <c r="C88" s="8"/>
      <c r="D88" s="8"/>
      <c r="E88" s="8"/>
      <c r="F88" s="5" t="str">
        <f t="shared" si="2"/>
        <v xml:space="preserve">  , , PL.: , CH.: </v>
      </c>
      <c r="G88" s="27"/>
      <c r="H88" s="27"/>
      <c r="I88" s="27"/>
      <c r="J88" s="27"/>
      <c r="K88" s="3"/>
      <c r="L88" s="15"/>
      <c r="M88" s="8"/>
      <c r="N88" s="8"/>
      <c r="O88" s="8"/>
      <c r="P88" s="8"/>
      <c r="Q88" s="3"/>
      <c r="R88" s="3"/>
      <c r="S88" s="3"/>
      <c r="T88" s="8"/>
      <c r="U88" s="17"/>
      <c r="V88" s="17"/>
      <c r="W88" s="3"/>
      <c r="X88" s="3"/>
      <c r="Y88" s="3"/>
      <c r="Z88" s="8"/>
      <c r="AA88" s="8"/>
      <c r="AB88" s="8"/>
      <c r="AC88" s="3"/>
      <c r="AD88" s="17"/>
      <c r="AE88" s="17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8"/>
      <c r="AS88" s="9"/>
      <c r="AT88" s="9"/>
      <c r="AU88" s="3"/>
      <c r="AV88" s="15"/>
      <c r="AW88" s="25"/>
      <c r="AX88" s="25"/>
      <c r="AY88" s="15"/>
      <c r="AZ88" s="15"/>
      <c r="BA88" s="3"/>
      <c r="BB88" s="3"/>
      <c r="BC88" s="3"/>
      <c r="BD88" s="3"/>
      <c r="BE88" s="3"/>
    </row>
    <row r="89" spans="1:57" s="1" customFormat="1" ht="12.75" x14ac:dyDescent="0.25">
      <c r="A89" s="8"/>
      <c r="B89" s="8"/>
      <c r="C89" s="8"/>
      <c r="D89" s="8"/>
      <c r="E89" s="8"/>
      <c r="F89" s="5" t="str">
        <f t="shared" si="2"/>
        <v xml:space="preserve">  , , PL.: , CH.: </v>
      </c>
      <c r="G89" s="27"/>
      <c r="H89" s="27"/>
      <c r="I89" s="27"/>
      <c r="J89" s="27"/>
      <c r="K89" s="3"/>
      <c r="L89" s="15"/>
      <c r="M89" s="8"/>
      <c r="N89" s="8"/>
      <c r="O89" s="8"/>
      <c r="P89" s="8"/>
      <c r="Q89" s="3"/>
      <c r="R89" s="3"/>
      <c r="S89" s="3"/>
      <c r="T89" s="8"/>
      <c r="U89" s="17"/>
      <c r="V89" s="17"/>
      <c r="W89" s="3"/>
      <c r="X89" s="3"/>
      <c r="Y89" s="3"/>
      <c r="Z89" s="8"/>
      <c r="AA89" s="8"/>
      <c r="AB89" s="8"/>
      <c r="AC89" s="3"/>
      <c r="AD89" s="17"/>
      <c r="AE89" s="17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8"/>
      <c r="AS89" s="9"/>
      <c r="AT89" s="9"/>
      <c r="AU89" s="3"/>
      <c r="AV89" s="15"/>
      <c r="AW89" s="25"/>
      <c r="AX89" s="25"/>
      <c r="AY89" s="15"/>
      <c r="AZ89" s="15"/>
      <c r="BA89" s="3"/>
      <c r="BB89" s="3"/>
      <c r="BC89" s="3"/>
      <c r="BD89" s="3"/>
      <c r="BE89" s="3"/>
    </row>
    <row r="90" spans="1:57" s="1" customFormat="1" ht="12.75" x14ac:dyDescent="0.25">
      <c r="A90" s="8"/>
      <c r="B90" s="8"/>
      <c r="C90" s="8"/>
      <c r="D90" s="8"/>
      <c r="E90" s="8"/>
      <c r="F90" s="5" t="str">
        <f t="shared" si="2"/>
        <v xml:space="preserve">  , , PL.: , CH.: </v>
      </c>
      <c r="G90" s="27"/>
      <c r="H90" s="27"/>
      <c r="I90" s="27"/>
      <c r="J90" s="27"/>
      <c r="K90" s="3"/>
      <c r="L90" s="15"/>
      <c r="M90" s="8"/>
      <c r="N90" s="8"/>
      <c r="O90" s="8"/>
      <c r="P90" s="8"/>
      <c r="Q90" s="3"/>
      <c r="R90" s="3"/>
      <c r="S90" s="3"/>
      <c r="T90" s="8"/>
      <c r="U90" s="17"/>
      <c r="V90" s="17"/>
      <c r="W90" s="3"/>
      <c r="X90" s="3"/>
      <c r="Y90" s="3"/>
      <c r="Z90" s="8"/>
      <c r="AA90" s="8"/>
      <c r="AB90" s="8"/>
      <c r="AC90" s="3"/>
      <c r="AD90" s="17"/>
      <c r="AE90" s="17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8"/>
      <c r="AS90" s="9"/>
      <c r="AT90" s="9"/>
      <c r="AU90" s="3"/>
      <c r="AV90" s="15"/>
      <c r="AW90" s="25"/>
      <c r="AX90" s="25"/>
      <c r="AY90" s="15"/>
      <c r="AZ90" s="15"/>
      <c r="BA90" s="3"/>
      <c r="BB90" s="3"/>
      <c r="BC90" s="3"/>
      <c r="BD90" s="3"/>
      <c r="BE90" s="3"/>
    </row>
    <row r="91" spans="1:57" s="1" customFormat="1" ht="12.75" x14ac:dyDescent="0.25">
      <c r="A91" s="8"/>
      <c r="B91" s="8"/>
      <c r="C91" s="8"/>
      <c r="D91" s="8"/>
      <c r="E91" s="8"/>
      <c r="F91" s="5" t="str">
        <f t="shared" si="2"/>
        <v xml:space="preserve">  , , PL.: , CH.: </v>
      </c>
      <c r="G91" s="27"/>
      <c r="H91" s="27"/>
      <c r="I91" s="27"/>
      <c r="J91" s="27"/>
      <c r="K91" s="3"/>
      <c r="L91" s="15"/>
      <c r="M91" s="8"/>
      <c r="N91" s="8"/>
      <c r="O91" s="8"/>
      <c r="P91" s="8"/>
      <c r="Q91" s="3"/>
      <c r="R91" s="3"/>
      <c r="S91" s="3"/>
      <c r="T91" s="8"/>
      <c r="U91" s="17"/>
      <c r="V91" s="17"/>
      <c r="W91" s="3"/>
      <c r="X91" s="3"/>
      <c r="Y91" s="3"/>
      <c r="Z91" s="8"/>
      <c r="AA91" s="8"/>
      <c r="AB91" s="8"/>
      <c r="AC91" s="3"/>
      <c r="AD91" s="17"/>
      <c r="AE91" s="17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8"/>
      <c r="AS91" s="9"/>
      <c r="AT91" s="9"/>
      <c r="AU91" s="3"/>
      <c r="AV91" s="15"/>
      <c r="AW91" s="25"/>
      <c r="AX91" s="25"/>
      <c r="AY91" s="15"/>
      <c r="AZ91" s="15"/>
      <c r="BA91" s="3"/>
      <c r="BB91" s="3"/>
      <c r="BC91" s="3"/>
      <c r="BD91" s="3"/>
      <c r="BE91" s="3"/>
    </row>
    <row r="92" spans="1:57" s="1" customFormat="1" ht="12.75" x14ac:dyDescent="0.25">
      <c r="A92" s="8"/>
      <c r="B92" s="8"/>
      <c r="C92" s="8"/>
      <c r="D92" s="8"/>
      <c r="E92" s="8"/>
      <c r="F92" s="5" t="str">
        <f t="shared" si="2"/>
        <v xml:space="preserve">  , , PL.: , CH.: </v>
      </c>
      <c r="G92" s="27"/>
      <c r="H92" s="27"/>
      <c r="I92" s="27"/>
      <c r="J92" s="27"/>
      <c r="K92" s="3"/>
      <c r="L92" s="15"/>
      <c r="M92" s="8"/>
      <c r="N92" s="8"/>
      <c r="O92" s="8"/>
      <c r="P92" s="8"/>
      <c r="Q92" s="3"/>
      <c r="R92" s="3"/>
      <c r="S92" s="3"/>
      <c r="T92" s="8"/>
      <c r="U92" s="17"/>
      <c r="V92" s="17"/>
      <c r="W92" s="3"/>
      <c r="X92" s="3"/>
      <c r="Y92" s="3"/>
      <c r="Z92" s="8"/>
      <c r="AA92" s="8"/>
      <c r="AB92" s="8"/>
      <c r="AC92" s="3"/>
      <c r="AD92" s="17"/>
      <c r="AE92" s="17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8"/>
      <c r="AS92" s="9"/>
      <c r="AT92" s="9"/>
      <c r="AU92" s="3"/>
      <c r="AV92" s="15"/>
      <c r="AW92" s="25"/>
      <c r="AX92" s="25"/>
      <c r="AY92" s="15"/>
      <c r="AZ92" s="15"/>
      <c r="BA92" s="3"/>
      <c r="BB92" s="3"/>
      <c r="BC92" s="3"/>
      <c r="BD92" s="3"/>
      <c r="BE92" s="3"/>
    </row>
    <row r="93" spans="1:57" s="1" customFormat="1" ht="12.75" x14ac:dyDescent="0.25">
      <c r="A93" s="8"/>
      <c r="B93" s="8"/>
      <c r="C93" s="8"/>
      <c r="D93" s="8"/>
      <c r="E93" s="8"/>
      <c r="F93" s="5" t="str">
        <f t="shared" si="2"/>
        <v xml:space="preserve">  , , PL.: , CH.: </v>
      </c>
      <c r="G93" s="27"/>
      <c r="H93" s="27"/>
      <c r="I93" s="27"/>
      <c r="J93" s="27"/>
      <c r="K93" s="3"/>
      <c r="L93" s="15"/>
      <c r="M93" s="8"/>
      <c r="N93" s="8"/>
      <c r="O93" s="8"/>
      <c r="P93" s="8"/>
      <c r="Q93" s="3"/>
      <c r="R93" s="3"/>
      <c r="S93" s="3"/>
      <c r="T93" s="8"/>
      <c r="U93" s="17"/>
      <c r="V93" s="17"/>
      <c r="W93" s="3"/>
      <c r="X93" s="3"/>
      <c r="Y93" s="3"/>
      <c r="Z93" s="8"/>
      <c r="AA93" s="8"/>
      <c r="AB93" s="8"/>
      <c r="AC93" s="3"/>
      <c r="AD93" s="17"/>
      <c r="AE93" s="17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8"/>
      <c r="AS93" s="9"/>
      <c r="AT93" s="9"/>
      <c r="AU93" s="3"/>
      <c r="AV93" s="15"/>
      <c r="AW93" s="25"/>
      <c r="AX93" s="25"/>
      <c r="AY93" s="15"/>
      <c r="AZ93" s="15"/>
      <c r="BA93" s="3"/>
      <c r="BB93" s="3"/>
      <c r="BC93" s="3"/>
      <c r="BD93" s="3"/>
      <c r="BE93" s="3"/>
    </row>
    <row r="94" spans="1:57" s="1" customFormat="1" ht="12.75" x14ac:dyDescent="0.25">
      <c r="A94" s="8"/>
      <c r="B94" s="8"/>
      <c r="C94" s="8"/>
      <c r="D94" s="8"/>
      <c r="E94" s="8"/>
      <c r="F94" s="5" t="str">
        <f t="shared" si="2"/>
        <v xml:space="preserve">  , , PL.: , CH.: </v>
      </c>
      <c r="G94" s="27"/>
      <c r="H94" s="27"/>
      <c r="I94" s="27"/>
      <c r="J94" s="27"/>
      <c r="K94" s="3"/>
      <c r="L94" s="15"/>
      <c r="M94" s="8"/>
      <c r="N94" s="8"/>
      <c r="O94" s="8"/>
      <c r="P94" s="8"/>
      <c r="Q94" s="3"/>
      <c r="R94" s="3"/>
      <c r="S94" s="3"/>
      <c r="T94" s="8"/>
      <c r="U94" s="17"/>
      <c r="V94" s="17"/>
      <c r="W94" s="3"/>
      <c r="X94" s="3"/>
      <c r="Y94" s="3"/>
      <c r="Z94" s="8"/>
      <c r="AA94" s="8"/>
      <c r="AB94" s="8"/>
      <c r="AC94" s="3"/>
      <c r="AD94" s="17"/>
      <c r="AE94" s="17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8"/>
      <c r="AS94" s="9"/>
      <c r="AT94" s="9"/>
      <c r="AU94" s="3"/>
      <c r="AV94" s="15"/>
      <c r="AW94" s="25"/>
      <c r="AX94" s="25"/>
      <c r="AY94" s="15"/>
      <c r="AZ94" s="15"/>
      <c r="BA94" s="3"/>
      <c r="BB94" s="3"/>
      <c r="BC94" s="3"/>
      <c r="BD94" s="3"/>
      <c r="BE94" s="3"/>
    </row>
    <row r="95" spans="1:57" s="1" customFormat="1" ht="12.75" x14ac:dyDescent="0.25">
      <c r="A95" s="8"/>
      <c r="B95" s="8"/>
      <c r="C95" s="8"/>
      <c r="D95" s="8"/>
      <c r="E95" s="8"/>
      <c r="F95" s="5" t="str">
        <f t="shared" si="2"/>
        <v xml:space="preserve">  , , PL.: , CH.: </v>
      </c>
      <c r="G95" s="27"/>
      <c r="H95" s="27"/>
      <c r="I95" s="27"/>
      <c r="J95" s="27"/>
      <c r="K95" s="3"/>
      <c r="L95" s="15"/>
      <c r="M95" s="8"/>
      <c r="N95" s="8"/>
      <c r="O95" s="8"/>
      <c r="P95" s="8"/>
      <c r="Q95" s="3"/>
      <c r="R95" s="3"/>
      <c r="S95" s="3"/>
      <c r="T95" s="8"/>
      <c r="U95" s="17"/>
      <c r="V95" s="17"/>
      <c r="W95" s="3"/>
      <c r="X95" s="3"/>
      <c r="Y95" s="3"/>
      <c r="Z95" s="8"/>
      <c r="AA95" s="8"/>
      <c r="AB95" s="8"/>
      <c r="AC95" s="3"/>
      <c r="AD95" s="17"/>
      <c r="AE95" s="17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8"/>
      <c r="AS95" s="9"/>
      <c r="AT95" s="9"/>
      <c r="AU95" s="3"/>
      <c r="AV95" s="15"/>
      <c r="AW95" s="25"/>
      <c r="AX95" s="25"/>
      <c r="AY95" s="15"/>
      <c r="AZ95" s="15"/>
      <c r="BA95" s="3"/>
      <c r="BB95" s="3"/>
      <c r="BC95" s="3"/>
      <c r="BD95" s="3"/>
      <c r="BE95" s="3"/>
    </row>
    <row r="96" spans="1:57" s="1" customFormat="1" ht="12.75" x14ac:dyDescent="0.25">
      <c r="A96" s="8"/>
      <c r="B96" s="8"/>
      <c r="C96" s="8"/>
      <c r="D96" s="8"/>
      <c r="E96" s="8"/>
      <c r="F96" s="5" t="str">
        <f t="shared" si="2"/>
        <v xml:space="preserve">  , , PL.: , CH.: </v>
      </c>
      <c r="G96" s="27"/>
      <c r="H96" s="27"/>
      <c r="I96" s="27"/>
      <c r="J96" s="27"/>
      <c r="K96" s="3"/>
      <c r="L96" s="15"/>
      <c r="M96" s="8"/>
      <c r="N96" s="8"/>
      <c r="O96" s="8"/>
      <c r="P96" s="8"/>
      <c r="Q96" s="3"/>
      <c r="R96" s="3"/>
      <c r="S96" s="3"/>
      <c r="T96" s="8"/>
      <c r="U96" s="17"/>
      <c r="V96" s="17"/>
      <c r="W96" s="3"/>
      <c r="X96" s="3"/>
      <c r="Y96" s="3"/>
      <c r="Z96" s="8"/>
      <c r="AA96" s="8"/>
      <c r="AB96" s="8"/>
      <c r="AC96" s="3"/>
      <c r="AD96" s="17"/>
      <c r="AE96" s="17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8"/>
      <c r="AS96" s="9"/>
      <c r="AT96" s="9"/>
      <c r="AU96" s="3"/>
      <c r="AV96" s="15"/>
      <c r="AW96" s="25"/>
      <c r="AX96" s="25"/>
      <c r="AY96" s="15"/>
      <c r="AZ96" s="15"/>
      <c r="BA96" s="3"/>
      <c r="BB96" s="3"/>
      <c r="BC96" s="3"/>
      <c r="BD96" s="3"/>
      <c r="BE96" s="3"/>
    </row>
    <row r="97" spans="1:57" s="1" customFormat="1" ht="12.75" x14ac:dyDescent="0.25">
      <c r="A97" s="8"/>
      <c r="B97" s="8"/>
      <c r="C97" s="8"/>
      <c r="D97" s="8"/>
      <c r="E97" s="8"/>
      <c r="F97" s="5" t="str">
        <f t="shared" si="2"/>
        <v xml:space="preserve">  , , PL.: , CH.: </v>
      </c>
      <c r="G97" s="27"/>
      <c r="H97" s="27"/>
      <c r="I97" s="27"/>
      <c r="J97" s="27"/>
      <c r="K97" s="3"/>
      <c r="L97" s="15"/>
      <c r="M97" s="8"/>
      <c r="N97" s="8"/>
      <c r="O97" s="8"/>
      <c r="P97" s="8"/>
      <c r="Q97" s="3"/>
      <c r="R97" s="3"/>
      <c r="S97" s="3"/>
      <c r="T97" s="8"/>
      <c r="U97" s="17"/>
      <c r="V97" s="17"/>
      <c r="W97" s="3"/>
      <c r="X97" s="3"/>
      <c r="Y97" s="3"/>
      <c r="Z97" s="8"/>
      <c r="AA97" s="8"/>
      <c r="AB97" s="8"/>
      <c r="AC97" s="3"/>
      <c r="AD97" s="17"/>
      <c r="AE97" s="17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8"/>
      <c r="AS97" s="9"/>
      <c r="AT97" s="9"/>
      <c r="AU97" s="3"/>
      <c r="AV97" s="15"/>
      <c r="AW97" s="25"/>
      <c r="AX97" s="25"/>
      <c r="AY97" s="15"/>
      <c r="AZ97" s="15"/>
      <c r="BA97" s="3"/>
      <c r="BB97" s="3"/>
      <c r="BC97" s="3"/>
      <c r="BD97" s="3"/>
      <c r="BE97" s="3"/>
    </row>
    <row r="98" spans="1:57" s="1" customFormat="1" ht="12.75" x14ac:dyDescent="0.25">
      <c r="A98" s="8"/>
      <c r="B98" s="8"/>
      <c r="C98" s="8"/>
      <c r="D98" s="8"/>
      <c r="E98" s="8"/>
      <c r="F98" s="5" t="str">
        <f t="shared" si="2"/>
        <v xml:space="preserve">  , , PL.: , CH.: </v>
      </c>
      <c r="G98" s="27"/>
      <c r="H98" s="27"/>
      <c r="I98" s="27"/>
      <c r="J98" s="27"/>
      <c r="K98" s="3"/>
      <c r="L98" s="15"/>
      <c r="M98" s="8"/>
      <c r="N98" s="8"/>
      <c r="O98" s="8"/>
      <c r="P98" s="8"/>
      <c r="Q98" s="3"/>
      <c r="R98" s="3"/>
      <c r="S98" s="3"/>
      <c r="T98" s="8"/>
      <c r="U98" s="17"/>
      <c r="V98" s="17"/>
      <c r="W98" s="3"/>
      <c r="X98" s="3"/>
      <c r="Y98" s="3"/>
      <c r="Z98" s="8"/>
      <c r="AA98" s="8"/>
      <c r="AB98" s="8"/>
      <c r="AC98" s="3"/>
      <c r="AD98" s="17"/>
      <c r="AE98" s="17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8"/>
      <c r="AS98" s="9"/>
      <c r="AT98" s="9"/>
      <c r="AU98" s="3"/>
      <c r="AV98" s="15"/>
      <c r="AW98" s="25"/>
      <c r="AX98" s="25"/>
      <c r="AY98" s="15"/>
      <c r="AZ98" s="15"/>
      <c r="BA98" s="3"/>
      <c r="BB98" s="3"/>
      <c r="BC98" s="3"/>
      <c r="BD98" s="3"/>
      <c r="BE98" s="3"/>
    </row>
    <row r="99" spans="1:57" s="1" customFormat="1" ht="12.75" x14ac:dyDescent="0.25">
      <c r="A99" s="8"/>
      <c r="B99" s="8"/>
      <c r="C99" s="8"/>
      <c r="D99" s="8"/>
      <c r="E99" s="8"/>
      <c r="F99" s="5" t="str">
        <f t="shared" ref="F99:F130" si="3">AC99&amp;" "&amp;Q99&amp;" "&amp;R99&amp;", "&amp;S99&amp;", PL.: "&amp;T99&amp;", CH.: "&amp;TRIM(U99)
&amp;IF(E99="",""," (Ref.: "&amp;E99&amp;")")</f>
        <v xml:space="preserve">  , , PL.: , CH.: </v>
      </c>
      <c r="G99" s="27"/>
      <c r="H99" s="27"/>
      <c r="I99" s="27"/>
      <c r="J99" s="27"/>
      <c r="K99" s="3"/>
      <c r="L99" s="15"/>
      <c r="M99" s="8"/>
      <c r="N99" s="8"/>
      <c r="O99" s="8"/>
      <c r="P99" s="8"/>
      <c r="Q99" s="3"/>
      <c r="R99" s="3"/>
      <c r="S99" s="3"/>
      <c r="T99" s="8"/>
      <c r="U99" s="17"/>
      <c r="V99" s="17"/>
      <c r="W99" s="3"/>
      <c r="X99" s="3"/>
      <c r="Y99" s="3"/>
      <c r="Z99" s="8"/>
      <c r="AA99" s="8"/>
      <c r="AB99" s="8"/>
      <c r="AC99" s="3"/>
      <c r="AD99" s="17"/>
      <c r="AE99" s="17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8"/>
      <c r="AS99" s="9"/>
      <c r="AT99" s="9"/>
      <c r="AU99" s="3"/>
      <c r="AV99" s="15"/>
      <c r="AW99" s="25"/>
      <c r="AX99" s="25"/>
      <c r="AY99" s="15"/>
      <c r="AZ99" s="15"/>
      <c r="BA99" s="3"/>
      <c r="BB99" s="3"/>
      <c r="BC99" s="3"/>
      <c r="BD99" s="3"/>
      <c r="BE99" s="3"/>
    </row>
    <row r="100" spans="1:57" s="1" customFormat="1" ht="12.75" x14ac:dyDescent="0.25">
      <c r="A100" s="8"/>
      <c r="B100" s="8"/>
      <c r="C100" s="8"/>
      <c r="D100" s="8"/>
      <c r="E100" s="8"/>
      <c r="F100" s="5" t="str">
        <f t="shared" si="3"/>
        <v xml:space="preserve">  , , PL.: , CH.: </v>
      </c>
      <c r="G100" s="27"/>
      <c r="H100" s="27"/>
      <c r="I100" s="27"/>
      <c r="J100" s="27"/>
      <c r="K100" s="3"/>
      <c r="L100" s="15"/>
      <c r="M100" s="8"/>
      <c r="N100" s="8"/>
      <c r="O100" s="8"/>
      <c r="P100" s="8"/>
      <c r="Q100" s="3"/>
      <c r="R100" s="3"/>
      <c r="S100" s="3"/>
      <c r="T100" s="8"/>
      <c r="U100" s="17"/>
      <c r="V100" s="17"/>
      <c r="W100" s="3"/>
      <c r="X100" s="3"/>
      <c r="Y100" s="3"/>
      <c r="Z100" s="8"/>
      <c r="AA100" s="8"/>
      <c r="AB100" s="8"/>
      <c r="AC100" s="3"/>
      <c r="AD100" s="17"/>
      <c r="AE100" s="17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8"/>
      <c r="AS100" s="9"/>
      <c r="AT100" s="9"/>
      <c r="AU100" s="3"/>
      <c r="AV100" s="15"/>
      <c r="AW100" s="25"/>
      <c r="AX100" s="25"/>
      <c r="AY100" s="15"/>
      <c r="AZ100" s="15"/>
      <c r="BA100" s="3"/>
      <c r="BB100" s="3"/>
      <c r="BC100" s="3"/>
      <c r="BD100" s="3"/>
      <c r="BE100" s="3"/>
    </row>
    <row r="101" spans="1:57" s="1" customFormat="1" ht="12.75" x14ac:dyDescent="0.25">
      <c r="A101" s="8"/>
      <c r="B101" s="8"/>
      <c r="C101" s="8"/>
      <c r="D101" s="8"/>
      <c r="E101" s="8"/>
      <c r="F101" s="5" t="str">
        <f t="shared" si="3"/>
        <v xml:space="preserve">  , , PL.: , CH.: </v>
      </c>
      <c r="G101" s="27"/>
      <c r="H101" s="27"/>
      <c r="I101" s="27"/>
      <c r="J101" s="27"/>
      <c r="K101" s="3"/>
      <c r="L101" s="15"/>
      <c r="M101" s="8"/>
      <c r="N101" s="8"/>
      <c r="O101" s="8"/>
      <c r="P101" s="8"/>
      <c r="Q101" s="3"/>
      <c r="R101" s="3"/>
      <c r="S101" s="3"/>
      <c r="T101" s="8"/>
      <c r="U101" s="17"/>
      <c r="V101" s="17"/>
      <c r="W101" s="3"/>
      <c r="X101" s="3"/>
      <c r="Y101" s="3"/>
      <c r="Z101" s="8"/>
      <c r="AA101" s="8"/>
      <c r="AB101" s="8"/>
      <c r="AC101" s="3"/>
      <c r="AD101" s="17"/>
      <c r="AE101" s="17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8"/>
      <c r="AS101" s="9"/>
      <c r="AT101" s="9"/>
      <c r="AU101" s="3"/>
      <c r="AV101" s="15"/>
      <c r="AW101" s="25"/>
      <c r="AX101" s="25"/>
      <c r="AY101" s="15"/>
      <c r="AZ101" s="15"/>
      <c r="BA101" s="3"/>
      <c r="BB101" s="3"/>
      <c r="BC101" s="3"/>
      <c r="BD101" s="3"/>
      <c r="BE101" s="3"/>
    </row>
    <row r="102" spans="1:57" s="1" customFormat="1" ht="12.75" x14ac:dyDescent="0.25">
      <c r="A102" s="8"/>
      <c r="B102" s="8"/>
      <c r="C102" s="8"/>
      <c r="D102" s="8"/>
      <c r="E102" s="8"/>
      <c r="F102" s="5" t="str">
        <f t="shared" si="3"/>
        <v xml:space="preserve">  , , PL.: , CH.: </v>
      </c>
      <c r="G102" s="27"/>
      <c r="H102" s="27"/>
      <c r="I102" s="27"/>
      <c r="J102" s="27"/>
      <c r="K102" s="3"/>
      <c r="L102" s="15"/>
      <c r="M102" s="8"/>
      <c r="N102" s="8"/>
      <c r="O102" s="8"/>
      <c r="P102" s="8"/>
      <c r="Q102" s="3"/>
      <c r="R102" s="3"/>
      <c r="S102" s="3"/>
      <c r="T102" s="8"/>
      <c r="U102" s="17"/>
      <c r="V102" s="17"/>
      <c r="W102" s="3"/>
      <c r="X102" s="3"/>
      <c r="Y102" s="3"/>
      <c r="Z102" s="8"/>
      <c r="AA102" s="8"/>
      <c r="AB102" s="8"/>
      <c r="AC102" s="3"/>
      <c r="AD102" s="17"/>
      <c r="AE102" s="17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8"/>
      <c r="AS102" s="9"/>
      <c r="AT102" s="9"/>
      <c r="AU102" s="3"/>
      <c r="AV102" s="15"/>
      <c r="AW102" s="25"/>
      <c r="AX102" s="25"/>
      <c r="AY102" s="15"/>
      <c r="AZ102" s="15"/>
      <c r="BA102" s="3"/>
      <c r="BB102" s="3"/>
      <c r="BC102" s="3"/>
      <c r="BD102" s="3"/>
      <c r="BE102" s="3"/>
    </row>
    <row r="103" spans="1:57" s="1" customFormat="1" ht="12.75" x14ac:dyDescent="0.25">
      <c r="A103" s="8"/>
      <c r="B103" s="8"/>
      <c r="C103" s="8"/>
      <c r="D103" s="8"/>
      <c r="E103" s="8"/>
      <c r="F103" s="5" t="str">
        <f t="shared" si="3"/>
        <v xml:space="preserve">  , , PL.: , CH.: </v>
      </c>
      <c r="G103" s="27"/>
      <c r="H103" s="27"/>
      <c r="I103" s="27"/>
      <c r="J103" s="27"/>
      <c r="K103" s="3"/>
      <c r="L103" s="15"/>
      <c r="M103" s="8"/>
      <c r="N103" s="8"/>
      <c r="O103" s="8"/>
      <c r="P103" s="8"/>
      <c r="Q103" s="3"/>
      <c r="R103" s="3"/>
      <c r="S103" s="3"/>
      <c r="T103" s="8"/>
      <c r="U103" s="17"/>
      <c r="V103" s="17"/>
      <c r="W103" s="3"/>
      <c r="X103" s="3"/>
      <c r="Y103" s="3"/>
      <c r="Z103" s="8"/>
      <c r="AA103" s="8"/>
      <c r="AB103" s="8"/>
      <c r="AC103" s="3"/>
      <c r="AD103" s="17"/>
      <c r="AE103" s="17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8"/>
      <c r="AS103" s="9"/>
      <c r="AT103" s="9"/>
      <c r="AU103" s="3"/>
      <c r="AV103" s="15"/>
      <c r="AW103" s="25"/>
      <c r="AX103" s="25"/>
      <c r="AY103" s="15"/>
      <c r="AZ103" s="15"/>
      <c r="BA103" s="3"/>
      <c r="BB103" s="3"/>
      <c r="BC103" s="3"/>
      <c r="BD103" s="3"/>
      <c r="BE103" s="3"/>
    </row>
    <row r="104" spans="1:57" s="1" customFormat="1" ht="12.75" x14ac:dyDescent="0.25">
      <c r="A104" s="8"/>
      <c r="B104" s="8"/>
      <c r="C104" s="8"/>
      <c r="D104" s="8"/>
      <c r="E104" s="8"/>
      <c r="F104" s="5" t="str">
        <f t="shared" si="3"/>
        <v xml:space="preserve">  , , PL.: , CH.: </v>
      </c>
      <c r="G104" s="27"/>
      <c r="H104" s="27"/>
      <c r="I104" s="27"/>
      <c r="J104" s="27"/>
      <c r="K104" s="3"/>
      <c r="L104" s="15"/>
      <c r="M104" s="8"/>
      <c r="N104" s="8"/>
      <c r="O104" s="8"/>
      <c r="P104" s="8"/>
      <c r="Q104" s="3"/>
      <c r="R104" s="3"/>
      <c r="S104" s="3"/>
      <c r="T104" s="8"/>
      <c r="U104" s="17"/>
      <c r="V104" s="17"/>
      <c r="W104" s="3"/>
      <c r="X104" s="3"/>
      <c r="Y104" s="3"/>
      <c r="Z104" s="8"/>
      <c r="AA104" s="8"/>
      <c r="AB104" s="8"/>
      <c r="AC104" s="3"/>
      <c r="AD104" s="17"/>
      <c r="AE104" s="17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8"/>
      <c r="AS104" s="9"/>
      <c r="AT104" s="9"/>
      <c r="AU104" s="3"/>
      <c r="AV104" s="15"/>
      <c r="AW104" s="25"/>
      <c r="AX104" s="25"/>
      <c r="AY104" s="15"/>
      <c r="AZ104" s="15"/>
      <c r="BA104" s="3"/>
      <c r="BB104" s="3"/>
      <c r="BC104" s="3"/>
      <c r="BD104" s="3"/>
      <c r="BE104" s="3"/>
    </row>
    <row r="105" spans="1:57" s="1" customFormat="1" ht="12.75" x14ac:dyDescent="0.25">
      <c r="A105" s="8"/>
      <c r="B105" s="8"/>
      <c r="C105" s="8"/>
      <c r="D105" s="8"/>
      <c r="E105" s="8"/>
      <c r="F105" s="5" t="str">
        <f t="shared" si="3"/>
        <v xml:space="preserve">  , , PL.: , CH.: </v>
      </c>
      <c r="G105" s="27"/>
      <c r="H105" s="27"/>
      <c r="I105" s="27"/>
      <c r="J105" s="27"/>
      <c r="K105" s="3"/>
      <c r="L105" s="15"/>
      <c r="M105" s="8"/>
      <c r="N105" s="8"/>
      <c r="O105" s="8"/>
      <c r="P105" s="8"/>
      <c r="Q105" s="3"/>
      <c r="R105" s="3"/>
      <c r="S105" s="3"/>
      <c r="T105" s="8"/>
      <c r="U105" s="17"/>
      <c r="V105" s="17"/>
      <c r="W105" s="3"/>
      <c r="X105" s="3"/>
      <c r="Y105" s="3"/>
      <c r="Z105" s="8"/>
      <c r="AA105" s="8"/>
      <c r="AB105" s="8"/>
      <c r="AC105" s="3"/>
      <c r="AD105" s="17"/>
      <c r="AE105" s="17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8"/>
      <c r="AS105" s="9"/>
      <c r="AT105" s="9"/>
      <c r="AU105" s="3"/>
      <c r="AV105" s="15"/>
      <c r="AW105" s="25"/>
      <c r="AX105" s="25"/>
      <c r="AY105" s="15"/>
      <c r="AZ105" s="15"/>
      <c r="BA105" s="3"/>
      <c r="BB105" s="3"/>
      <c r="BC105" s="3"/>
      <c r="BD105" s="3"/>
      <c r="BE105" s="3"/>
    </row>
    <row r="106" spans="1:57" s="1" customFormat="1" ht="12.75" x14ac:dyDescent="0.25">
      <c r="A106" s="8"/>
      <c r="B106" s="8"/>
      <c r="C106" s="8"/>
      <c r="D106" s="8"/>
      <c r="E106" s="8"/>
      <c r="F106" s="5" t="str">
        <f t="shared" si="3"/>
        <v xml:space="preserve">  , , PL.: , CH.: </v>
      </c>
      <c r="G106" s="27"/>
      <c r="H106" s="27"/>
      <c r="I106" s="27"/>
      <c r="J106" s="27"/>
      <c r="K106" s="3"/>
      <c r="L106" s="15"/>
      <c r="M106" s="8"/>
      <c r="N106" s="8"/>
      <c r="O106" s="8"/>
      <c r="P106" s="8"/>
      <c r="Q106" s="3"/>
      <c r="R106" s="3"/>
      <c r="S106" s="3"/>
      <c r="T106" s="8"/>
      <c r="U106" s="17"/>
      <c r="V106" s="17"/>
      <c r="W106" s="3"/>
      <c r="X106" s="3"/>
      <c r="Y106" s="3"/>
      <c r="Z106" s="8"/>
      <c r="AA106" s="8"/>
      <c r="AB106" s="8"/>
      <c r="AC106" s="3"/>
      <c r="AD106" s="17"/>
      <c r="AE106" s="17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8"/>
      <c r="AS106" s="9"/>
      <c r="AT106" s="9"/>
      <c r="AU106" s="3"/>
      <c r="AV106" s="15"/>
      <c r="AW106" s="25"/>
      <c r="AX106" s="25"/>
      <c r="AY106" s="15"/>
      <c r="AZ106" s="15"/>
      <c r="BA106" s="3"/>
      <c r="BB106" s="3"/>
      <c r="BC106" s="3"/>
      <c r="BD106" s="3"/>
      <c r="BE106" s="3"/>
    </row>
    <row r="107" spans="1:57" s="1" customFormat="1" ht="12.75" x14ac:dyDescent="0.25">
      <c r="A107" s="8"/>
      <c r="B107" s="8"/>
      <c r="C107" s="8"/>
      <c r="D107" s="8"/>
      <c r="E107" s="8"/>
      <c r="F107" s="5" t="str">
        <f t="shared" si="3"/>
        <v xml:space="preserve">  , , PL.: , CH.: </v>
      </c>
      <c r="G107" s="27"/>
      <c r="H107" s="27"/>
      <c r="I107" s="27"/>
      <c r="J107" s="27"/>
      <c r="K107" s="3"/>
      <c r="L107" s="15"/>
      <c r="M107" s="8"/>
      <c r="N107" s="8"/>
      <c r="O107" s="8"/>
      <c r="P107" s="8"/>
      <c r="Q107" s="3"/>
      <c r="R107" s="3"/>
      <c r="S107" s="3"/>
      <c r="T107" s="8"/>
      <c r="U107" s="17"/>
      <c r="V107" s="17"/>
      <c r="W107" s="3"/>
      <c r="X107" s="3"/>
      <c r="Y107" s="3"/>
      <c r="Z107" s="8"/>
      <c r="AA107" s="8"/>
      <c r="AB107" s="8"/>
      <c r="AC107" s="3"/>
      <c r="AD107" s="17"/>
      <c r="AE107" s="17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8"/>
      <c r="AS107" s="9"/>
      <c r="AT107" s="9"/>
      <c r="AU107" s="3"/>
      <c r="AV107" s="15"/>
      <c r="AW107" s="25"/>
      <c r="AX107" s="25"/>
      <c r="AY107" s="15"/>
      <c r="AZ107" s="15"/>
      <c r="BA107" s="3"/>
      <c r="BB107" s="3"/>
      <c r="BC107" s="3"/>
      <c r="BD107" s="3"/>
      <c r="BE107" s="3"/>
    </row>
    <row r="108" spans="1:57" s="1" customFormat="1" ht="12.75" x14ac:dyDescent="0.25">
      <c r="A108" s="8"/>
      <c r="B108" s="8"/>
      <c r="C108" s="8"/>
      <c r="D108" s="8"/>
      <c r="E108" s="8"/>
      <c r="F108" s="5" t="str">
        <f t="shared" si="3"/>
        <v xml:space="preserve">  , , PL.: , CH.: </v>
      </c>
      <c r="G108" s="27"/>
      <c r="H108" s="27"/>
      <c r="I108" s="27"/>
      <c r="J108" s="27"/>
      <c r="K108" s="3"/>
      <c r="L108" s="15"/>
      <c r="M108" s="8"/>
      <c r="N108" s="8"/>
      <c r="O108" s="8"/>
      <c r="P108" s="8"/>
      <c r="Q108" s="3"/>
      <c r="R108" s="3"/>
      <c r="S108" s="3"/>
      <c r="T108" s="8"/>
      <c r="U108" s="17"/>
      <c r="V108" s="17"/>
      <c r="W108" s="3"/>
      <c r="X108" s="3"/>
      <c r="Y108" s="3"/>
      <c r="Z108" s="8"/>
      <c r="AA108" s="8"/>
      <c r="AB108" s="8"/>
      <c r="AC108" s="3"/>
      <c r="AD108" s="17"/>
      <c r="AE108" s="17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8"/>
      <c r="AS108" s="9"/>
      <c r="AT108" s="9"/>
      <c r="AU108" s="3"/>
      <c r="AV108" s="15"/>
      <c r="AW108" s="25"/>
      <c r="AX108" s="25"/>
      <c r="AY108" s="15"/>
      <c r="AZ108" s="15"/>
      <c r="BA108" s="3"/>
      <c r="BB108" s="3"/>
      <c r="BC108" s="3"/>
      <c r="BD108" s="3"/>
      <c r="BE108" s="3"/>
    </row>
    <row r="109" spans="1:57" s="1" customFormat="1" ht="12.75" x14ac:dyDescent="0.25">
      <c r="A109" s="8"/>
      <c r="B109" s="8"/>
      <c r="C109" s="8"/>
      <c r="D109" s="8"/>
      <c r="E109" s="8"/>
      <c r="F109" s="5" t="str">
        <f t="shared" si="3"/>
        <v xml:space="preserve">  , , PL.: , CH.: </v>
      </c>
      <c r="G109" s="27"/>
      <c r="H109" s="27"/>
      <c r="I109" s="27"/>
      <c r="J109" s="27"/>
      <c r="K109" s="3"/>
      <c r="L109" s="15"/>
      <c r="M109" s="8"/>
      <c r="N109" s="8"/>
      <c r="O109" s="8"/>
      <c r="P109" s="8"/>
      <c r="Q109" s="3"/>
      <c r="R109" s="3"/>
      <c r="S109" s="3"/>
      <c r="T109" s="8"/>
      <c r="U109" s="17"/>
      <c r="V109" s="17"/>
      <c r="W109" s="3"/>
      <c r="X109" s="3"/>
      <c r="Y109" s="3"/>
      <c r="Z109" s="8"/>
      <c r="AA109" s="8"/>
      <c r="AB109" s="8"/>
      <c r="AC109" s="3"/>
      <c r="AD109" s="17"/>
      <c r="AE109" s="17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8"/>
      <c r="AS109" s="9"/>
      <c r="AT109" s="9"/>
      <c r="AU109" s="3"/>
      <c r="AV109" s="15"/>
      <c r="AW109" s="25"/>
      <c r="AX109" s="25"/>
      <c r="AY109" s="15"/>
      <c r="AZ109" s="15"/>
      <c r="BA109" s="3"/>
      <c r="BB109" s="3"/>
      <c r="BC109" s="3"/>
      <c r="BD109" s="3"/>
      <c r="BE109" s="3"/>
    </row>
    <row r="110" spans="1:57" s="1" customFormat="1" ht="12.75" x14ac:dyDescent="0.25">
      <c r="A110" s="8"/>
      <c r="B110" s="8"/>
      <c r="C110" s="8"/>
      <c r="D110" s="8"/>
      <c r="E110" s="8"/>
      <c r="F110" s="5" t="str">
        <f t="shared" si="3"/>
        <v xml:space="preserve">  , , PL.: , CH.: </v>
      </c>
      <c r="G110" s="27"/>
      <c r="H110" s="27"/>
      <c r="I110" s="27"/>
      <c r="J110" s="27"/>
      <c r="K110" s="3"/>
      <c r="L110" s="15"/>
      <c r="M110" s="8"/>
      <c r="N110" s="8"/>
      <c r="O110" s="8"/>
      <c r="P110" s="8"/>
      <c r="Q110" s="3"/>
      <c r="R110" s="3"/>
      <c r="S110" s="3"/>
      <c r="T110" s="8"/>
      <c r="U110" s="17"/>
      <c r="V110" s="17"/>
      <c r="W110" s="3"/>
      <c r="X110" s="3"/>
      <c r="Y110" s="3"/>
      <c r="Z110" s="8"/>
      <c r="AA110" s="8"/>
      <c r="AB110" s="8"/>
      <c r="AC110" s="3"/>
      <c r="AD110" s="17"/>
      <c r="AE110" s="17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8"/>
      <c r="AS110" s="9"/>
      <c r="AT110" s="9"/>
      <c r="AU110" s="3"/>
      <c r="AV110" s="15"/>
      <c r="AW110" s="25"/>
      <c r="AX110" s="25"/>
      <c r="AY110" s="15"/>
      <c r="AZ110" s="15"/>
      <c r="BA110" s="3"/>
      <c r="BB110" s="3"/>
      <c r="BC110" s="3"/>
      <c r="BD110" s="3"/>
      <c r="BE110" s="3"/>
    </row>
    <row r="111" spans="1:57" s="1" customFormat="1" ht="12.75" x14ac:dyDescent="0.25">
      <c r="A111" s="8"/>
      <c r="B111" s="8"/>
      <c r="C111" s="8"/>
      <c r="D111" s="8"/>
      <c r="E111" s="8"/>
      <c r="F111" s="5" t="str">
        <f t="shared" si="3"/>
        <v xml:space="preserve">  , , PL.: , CH.: </v>
      </c>
      <c r="G111" s="27"/>
      <c r="H111" s="27"/>
      <c r="I111" s="27"/>
      <c r="J111" s="27"/>
      <c r="K111" s="3"/>
      <c r="L111" s="15"/>
      <c r="M111" s="8"/>
      <c r="N111" s="8"/>
      <c r="O111" s="8"/>
      <c r="P111" s="8"/>
      <c r="Q111" s="3"/>
      <c r="R111" s="3"/>
      <c r="S111" s="3"/>
      <c r="T111" s="8"/>
      <c r="U111" s="17"/>
      <c r="V111" s="17"/>
      <c r="W111" s="3"/>
      <c r="X111" s="3"/>
      <c r="Y111" s="3"/>
      <c r="Z111" s="8"/>
      <c r="AA111" s="8"/>
      <c r="AB111" s="8"/>
      <c r="AC111" s="3"/>
      <c r="AD111" s="17"/>
      <c r="AE111" s="17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8"/>
      <c r="AS111" s="9"/>
      <c r="AT111" s="9"/>
      <c r="AU111" s="3"/>
      <c r="AV111" s="15"/>
      <c r="AW111" s="25"/>
      <c r="AX111" s="25"/>
      <c r="AY111" s="15"/>
      <c r="AZ111" s="15"/>
      <c r="BA111" s="3"/>
      <c r="BB111" s="3"/>
      <c r="BC111" s="3"/>
      <c r="BD111" s="3"/>
      <c r="BE111" s="3"/>
    </row>
    <row r="112" spans="1:57" s="1" customFormat="1" ht="12.75" x14ac:dyDescent="0.25">
      <c r="A112" s="8"/>
      <c r="B112" s="8"/>
      <c r="C112" s="8"/>
      <c r="D112" s="8"/>
      <c r="E112" s="8"/>
      <c r="F112" s="5" t="str">
        <f t="shared" si="3"/>
        <v xml:space="preserve">  , , PL.: , CH.: </v>
      </c>
      <c r="G112" s="27"/>
      <c r="H112" s="27"/>
      <c r="I112" s="27"/>
      <c r="J112" s="27"/>
      <c r="K112" s="3"/>
      <c r="L112" s="15"/>
      <c r="M112" s="8"/>
      <c r="N112" s="8"/>
      <c r="O112" s="8"/>
      <c r="P112" s="8"/>
      <c r="Q112" s="3"/>
      <c r="R112" s="3"/>
      <c r="S112" s="3"/>
      <c r="T112" s="8"/>
      <c r="U112" s="17"/>
      <c r="V112" s="17"/>
      <c r="W112" s="3"/>
      <c r="X112" s="3"/>
      <c r="Y112" s="3"/>
      <c r="Z112" s="8"/>
      <c r="AA112" s="8"/>
      <c r="AB112" s="8"/>
      <c r="AC112" s="3"/>
      <c r="AD112" s="17"/>
      <c r="AE112" s="17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8"/>
      <c r="AS112" s="9"/>
      <c r="AT112" s="9"/>
      <c r="AU112" s="3"/>
      <c r="AV112" s="15"/>
      <c r="AW112" s="25"/>
      <c r="AX112" s="25"/>
      <c r="AY112" s="15"/>
      <c r="AZ112" s="15"/>
      <c r="BA112" s="3"/>
      <c r="BB112" s="3"/>
      <c r="BC112" s="3"/>
      <c r="BD112" s="3"/>
      <c r="BE112" s="3"/>
    </row>
    <row r="113" spans="1:57" s="1" customFormat="1" ht="12.75" x14ac:dyDescent="0.25">
      <c r="A113" s="8"/>
      <c r="B113" s="8"/>
      <c r="C113" s="8"/>
      <c r="D113" s="8"/>
      <c r="E113" s="8"/>
      <c r="F113" s="5" t="str">
        <f t="shared" si="3"/>
        <v xml:space="preserve">  , , PL.: , CH.: </v>
      </c>
      <c r="G113" s="27"/>
      <c r="H113" s="27"/>
      <c r="I113" s="27"/>
      <c r="J113" s="27"/>
      <c r="K113" s="3"/>
      <c r="L113" s="15"/>
      <c r="M113" s="8"/>
      <c r="N113" s="8"/>
      <c r="O113" s="8"/>
      <c r="P113" s="8"/>
      <c r="Q113" s="3"/>
      <c r="R113" s="3"/>
      <c r="S113" s="3"/>
      <c r="T113" s="8"/>
      <c r="U113" s="17"/>
      <c r="V113" s="17"/>
      <c r="W113" s="3"/>
      <c r="X113" s="3"/>
      <c r="Y113" s="3"/>
      <c r="Z113" s="8"/>
      <c r="AA113" s="8"/>
      <c r="AB113" s="8"/>
      <c r="AC113" s="3"/>
      <c r="AD113" s="17"/>
      <c r="AE113" s="17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8"/>
      <c r="AS113" s="9"/>
      <c r="AT113" s="9"/>
      <c r="AU113" s="3"/>
      <c r="AV113" s="15"/>
      <c r="AW113" s="25"/>
      <c r="AX113" s="25"/>
      <c r="AY113" s="15"/>
      <c r="AZ113" s="15"/>
      <c r="BA113" s="3"/>
      <c r="BB113" s="3"/>
      <c r="BC113" s="3"/>
      <c r="BD113" s="3"/>
      <c r="BE113" s="3"/>
    </row>
    <row r="114" spans="1:57" s="1" customFormat="1" ht="12.75" x14ac:dyDescent="0.25">
      <c r="A114" s="8"/>
      <c r="B114" s="8"/>
      <c r="C114" s="8"/>
      <c r="D114" s="8"/>
      <c r="E114" s="8"/>
      <c r="F114" s="5" t="str">
        <f t="shared" si="3"/>
        <v xml:space="preserve">  , , PL.: , CH.: </v>
      </c>
      <c r="G114" s="27"/>
      <c r="H114" s="27"/>
      <c r="I114" s="27"/>
      <c r="J114" s="27"/>
      <c r="K114" s="3"/>
      <c r="L114" s="15"/>
      <c r="M114" s="8"/>
      <c r="N114" s="8"/>
      <c r="O114" s="8"/>
      <c r="P114" s="8"/>
      <c r="Q114" s="3"/>
      <c r="R114" s="3"/>
      <c r="S114" s="3"/>
      <c r="T114" s="8"/>
      <c r="U114" s="17"/>
      <c r="V114" s="17"/>
      <c r="W114" s="3"/>
      <c r="X114" s="3"/>
      <c r="Y114" s="3"/>
      <c r="Z114" s="8"/>
      <c r="AA114" s="8"/>
      <c r="AB114" s="8"/>
      <c r="AC114" s="3"/>
      <c r="AD114" s="17"/>
      <c r="AE114" s="17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8"/>
      <c r="AS114" s="9"/>
      <c r="AT114" s="9"/>
      <c r="AU114" s="3"/>
      <c r="AV114" s="15"/>
      <c r="AW114" s="25"/>
      <c r="AX114" s="25"/>
      <c r="AY114" s="15"/>
      <c r="AZ114" s="15"/>
      <c r="BA114" s="3"/>
      <c r="BB114" s="3"/>
      <c r="BC114" s="3"/>
      <c r="BD114" s="3"/>
      <c r="BE114" s="3"/>
    </row>
    <row r="115" spans="1:57" s="1" customFormat="1" ht="12.75" x14ac:dyDescent="0.25">
      <c r="A115" s="8"/>
      <c r="B115" s="8"/>
      <c r="C115" s="8"/>
      <c r="D115" s="8"/>
      <c r="E115" s="8"/>
      <c r="F115" s="5" t="str">
        <f t="shared" si="3"/>
        <v xml:space="preserve">  , , PL.: , CH.: </v>
      </c>
      <c r="G115" s="27"/>
      <c r="H115" s="27"/>
      <c r="I115" s="27"/>
      <c r="J115" s="27"/>
      <c r="K115" s="3"/>
      <c r="L115" s="15"/>
      <c r="M115" s="8"/>
      <c r="N115" s="8"/>
      <c r="O115" s="8"/>
      <c r="P115" s="8"/>
      <c r="Q115" s="3"/>
      <c r="R115" s="3"/>
      <c r="S115" s="3"/>
      <c r="T115" s="8"/>
      <c r="U115" s="17"/>
      <c r="V115" s="17"/>
      <c r="W115" s="3"/>
      <c r="X115" s="3"/>
      <c r="Y115" s="3"/>
      <c r="Z115" s="8"/>
      <c r="AA115" s="8"/>
      <c r="AB115" s="8"/>
      <c r="AC115" s="3"/>
      <c r="AD115" s="17"/>
      <c r="AE115" s="17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8"/>
      <c r="AS115" s="9"/>
      <c r="AT115" s="9"/>
      <c r="AU115" s="3"/>
      <c r="AV115" s="15"/>
      <c r="AW115" s="25"/>
      <c r="AX115" s="25"/>
      <c r="AY115" s="15"/>
      <c r="AZ115" s="15"/>
      <c r="BA115" s="3"/>
      <c r="BB115" s="3"/>
      <c r="BC115" s="3"/>
      <c r="BD115" s="3"/>
      <c r="BE115" s="3"/>
    </row>
    <row r="116" spans="1:57" s="1" customFormat="1" ht="12.75" x14ac:dyDescent="0.25">
      <c r="A116" s="8"/>
      <c r="B116" s="8"/>
      <c r="C116" s="8"/>
      <c r="D116" s="8"/>
      <c r="E116" s="8"/>
      <c r="F116" s="5" t="str">
        <f t="shared" si="3"/>
        <v xml:space="preserve">  , , PL.: , CH.: </v>
      </c>
      <c r="G116" s="27"/>
      <c r="H116" s="27"/>
      <c r="I116" s="27"/>
      <c r="J116" s="27"/>
      <c r="K116" s="3"/>
      <c r="L116" s="15"/>
      <c r="M116" s="8"/>
      <c r="N116" s="8"/>
      <c r="O116" s="8"/>
      <c r="P116" s="8"/>
      <c r="Q116" s="3"/>
      <c r="R116" s="3"/>
      <c r="S116" s="3"/>
      <c r="T116" s="8"/>
      <c r="U116" s="17"/>
      <c r="V116" s="17"/>
      <c r="W116" s="3"/>
      <c r="X116" s="3"/>
      <c r="Y116" s="3"/>
      <c r="Z116" s="8"/>
      <c r="AA116" s="8"/>
      <c r="AB116" s="8"/>
      <c r="AC116" s="3"/>
      <c r="AD116" s="17"/>
      <c r="AE116" s="17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8"/>
      <c r="AS116" s="9"/>
      <c r="AT116" s="9"/>
      <c r="AU116" s="3"/>
      <c r="AV116" s="15"/>
      <c r="AW116" s="25"/>
      <c r="AX116" s="25"/>
      <c r="AY116" s="15"/>
      <c r="AZ116" s="15"/>
      <c r="BA116" s="3"/>
      <c r="BB116" s="3"/>
      <c r="BC116" s="3"/>
      <c r="BD116" s="3"/>
      <c r="BE116" s="3"/>
    </row>
    <row r="117" spans="1:57" s="1" customFormat="1" ht="12.75" x14ac:dyDescent="0.25">
      <c r="A117" s="8"/>
      <c r="B117" s="8"/>
      <c r="C117" s="8"/>
      <c r="D117" s="8"/>
      <c r="E117" s="8"/>
      <c r="F117" s="5" t="str">
        <f t="shared" si="3"/>
        <v xml:space="preserve">  , , PL.: , CH.: </v>
      </c>
      <c r="G117" s="27"/>
      <c r="H117" s="27"/>
      <c r="I117" s="27"/>
      <c r="J117" s="27"/>
      <c r="K117" s="3"/>
      <c r="L117" s="15"/>
      <c r="M117" s="8"/>
      <c r="N117" s="8"/>
      <c r="O117" s="8"/>
      <c r="P117" s="8"/>
      <c r="Q117" s="3"/>
      <c r="R117" s="3"/>
      <c r="S117" s="3"/>
      <c r="T117" s="8"/>
      <c r="U117" s="17"/>
      <c r="V117" s="17"/>
      <c r="W117" s="3"/>
      <c r="X117" s="3"/>
      <c r="Y117" s="3"/>
      <c r="Z117" s="8"/>
      <c r="AA117" s="8"/>
      <c r="AB117" s="8"/>
      <c r="AC117" s="3"/>
      <c r="AD117" s="17"/>
      <c r="AE117" s="17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8"/>
      <c r="AS117" s="9"/>
      <c r="AT117" s="9"/>
      <c r="AU117" s="3"/>
      <c r="AV117" s="15"/>
      <c r="AW117" s="25"/>
      <c r="AX117" s="25"/>
      <c r="AY117" s="15"/>
      <c r="AZ117" s="15"/>
      <c r="BA117" s="3"/>
      <c r="BB117" s="3"/>
      <c r="BC117" s="3"/>
      <c r="BD117" s="3"/>
      <c r="BE117" s="3"/>
    </row>
    <row r="118" spans="1:57" s="1" customFormat="1" ht="12.75" x14ac:dyDescent="0.25">
      <c r="A118" s="8"/>
      <c r="B118" s="8"/>
      <c r="C118" s="8"/>
      <c r="D118" s="8"/>
      <c r="E118" s="8"/>
      <c r="F118" s="5" t="str">
        <f t="shared" si="3"/>
        <v xml:space="preserve">  , , PL.: , CH.: </v>
      </c>
      <c r="G118" s="27"/>
      <c r="H118" s="27"/>
      <c r="I118" s="27"/>
      <c r="J118" s="27"/>
      <c r="K118" s="3"/>
      <c r="L118" s="15"/>
      <c r="M118" s="8"/>
      <c r="N118" s="8"/>
      <c r="O118" s="8"/>
      <c r="P118" s="8"/>
      <c r="Q118" s="3"/>
      <c r="R118" s="3"/>
      <c r="S118" s="3"/>
      <c r="T118" s="8"/>
      <c r="U118" s="17"/>
      <c r="V118" s="17"/>
      <c r="W118" s="3"/>
      <c r="X118" s="3"/>
      <c r="Y118" s="3"/>
      <c r="Z118" s="8"/>
      <c r="AA118" s="8"/>
      <c r="AB118" s="8"/>
      <c r="AC118" s="3"/>
      <c r="AD118" s="17"/>
      <c r="AE118" s="17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8"/>
      <c r="AS118" s="9"/>
      <c r="AT118" s="9"/>
      <c r="AU118" s="3"/>
      <c r="AV118" s="15"/>
      <c r="AW118" s="25"/>
      <c r="AX118" s="25"/>
      <c r="AY118" s="15"/>
      <c r="AZ118" s="15"/>
      <c r="BA118" s="3"/>
      <c r="BB118" s="3"/>
      <c r="BC118" s="3"/>
      <c r="BD118" s="3"/>
      <c r="BE118" s="3"/>
    </row>
    <row r="119" spans="1:57" s="1" customFormat="1" ht="12.75" x14ac:dyDescent="0.25">
      <c r="A119" s="8"/>
      <c r="B119" s="8"/>
      <c r="C119" s="8"/>
      <c r="D119" s="8"/>
      <c r="E119" s="8"/>
      <c r="F119" s="5" t="str">
        <f t="shared" si="3"/>
        <v xml:space="preserve">  , , PL.: , CH.: </v>
      </c>
      <c r="G119" s="27"/>
      <c r="H119" s="27"/>
      <c r="I119" s="27"/>
      <c r="J119" s="27"/>
      <c r="K119" s="3"/>
      <c r="L119" s="15"/>
      <c r="M119" s="8"/>
      <c r="N119" s="8"/>
      <c r="O119" s="8"/>
      <c r="P119" s="8"/>
      <c r="Q119" s="3"/>
      <c r="R119" s="3"/>
      <c r="S119" s="3"/>
      <c r="T119" s="8"/>
      <c r="U119" s="17"/>
      <c r="V119" s="17"/>
      <c r="W119" s="3"/>
      <c r="X119" s="3"/>
      <c r="Y119" s="3"/>
      <c r="Z119" s="8"/>
      <c r="AA119" s="8"/>
      <c r="AB119" s="8"/>
      <c r="AC119" s="3"/>
      <c r="AD119" s="17"/>
      <c r="AE119" s="17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8"/>
      <c r="AS119" s="9"/>
      <c r="AT119" s="9"/>
      <c r="AU119" s="3"/>
      <c r="AV119" s="15"/>
      <c r="AW119" s="25"/>
      <c r="AX119" s="25"/>
      <c r="AY119" s="15"/>
      <c r="AZ119" s="15"/>
      <c r="BA119" s="3"/>
      <c r="BB119" s="3"/>
      <c r="BC119" s="3"/>
      <c r="BD119" s="3"/>
      <c r="BE119" s="3"/>
    </row>
    <row r="120" spans="1:57" s="1" customFormat="1" ht="12.75" x14ac:dyDescent="0.25">
      <c r="A120" s="8"/>
      <c r="B120" s="8"/>
      <c r="C120" s="8"/>
      <c r="D120" s="8"/>
      <c r="E120" s="8"/>
      <c r="F120" s="5" t="str">
        <f t="shared" si="3"/>
        <v xml:space="preserve">  , , PL.: , CH.: </v>
      </c>
      <c r="G120" s="27"/>
      <c r="H120" s="27"/>
      <c r="I120" s="27"/>
      <c r="J120" s="27"/>
      <c r="K120" s="3"/>
      <c r="L120" s="15"/>
      <c r="M120" s="8"/>
      <c r="N120" s="8"/>
      <c r="O120" s="8"/>
      <c r="P120" s="8"/>
      <c r="Q120" s="3"/>
      <c r="R120" s="3"/>
      <c r="S120" s="3"/>
      <c r="T120" s="8"/>
      <c r="U120" s="17"/>
      <c r="V120" s="17"/>
      <c r="W120" s="3"/>
      <c r="X120" s="3"/>
      <c r="Y120" s="3"/>
      <c r="Z120" s="8"/>
      <c r="AA120" s="8"/>
      <c r="AB120" s="8"/>
      <c r="AC120" s="3"/>
      <c r="AD120" s="17"/>
      <c r="AE120" s="17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8"/>
      <c r="AS120" s="9"/>
      <c r="AT120" s="9"/>
      <c r="AU120" s="3"/>
      <c r="AV120" s="15"/>
      <c r="AW120" s="25"/>
      <c r="AX120" s="25"/>
      <c r="AY120" s="15"/>
      <c r="AZ120" s="15"/>
      <c r="BA120" s="3"/>
      <c r="BB120" s="3"/>
      <c r="BC120" s="3"/>
      <c r="BD120" s="3"/>
      <c r="BE120" s="3"/>
    </row>
    <row r="121" spans="1:57" s="1" customFormat="1" ht="12.75" x14ac:dyDescent="0.25">
      <c r="A121" s="8"/>
      <c r="B121" s="8"/>
      <c r="C121" s="8"/>
      <c r="D121" s="8"/>
      <c r="E121" s="8"/>
      <c r="F121" s="5" t="str">
        <f t="shared" si="3"/>
        <v xml:space="preserve">  , , PL.: , CH.: </v>
      </c>
      <c r="G121" s="27"/>
      <c r="H121" s="27"/>
      <c r="I121" s="27"/>
      <c r="J121" s="27"/>
      <c r="K121" s="3"/>
      <c r="L121" s="15"/>
      <c r="M121" s="8"/>
      <c r="N121" s="8"/>
      <c r="O121" s="8"/>
      <c r="P121" s="8"/>
      <c r="Q121" s="3"/>
      <c r="R121" s="3"/>
      <c r="S121" s="3"/>
      <c r="T121" s="8"/>
      <c r="U121" s="17"/>
      <c r="V121" s="17"/>
      <c r="W121" s="3"/>
      <c r="X121" s="3"/>
      <c r="Y121" s="3"/>
      <c r="Z121" s="8"/>
      <c r="AA121" s="8"/>
      <c r="AB121" s="8"/>
      <c r="AC121" s="3"/>
      <c r="AD121" s="17"/>
      <c r="AE121" s="17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8"/>
      <c r="AS121" s="9"/>
      <c r="AT121" s="9"/>
      <c r="AU121" s="3"/>
      <c r="AV121" s="15"/>
      <c r="AW121" s="25"/>
      <c r="AX121" s="25"/>
      <c r="AY121" s="15"/>
      <c r="AZ121" s="15"/>
      <c r="BA121" s="3"/>
      <c r="BB121" s="3"/>
      <c r="BC121" s="3"/>
      <c r="BD121" s="3"/>
      <c r="BE121" s="3"/>
    </row>
    <row r="122" spans="1:57" s="1" customFormat="1" ht="12.75" x14ac:dyDescent="0.25">
      <c r="A122" s="8"/>
      <c r="B122" s="8"/>
      <c r="C122" s="8"/>
      <c r="D122" s="8"/>
      <c r="E122" s="8"/>
      <c r="F122" s="5" t="str">
        <f t="shared" si="3"/>
        <v xml:space="preserve">  , , PL.: , CH.: </v>
      </c>
      <c r="G122" s="27"/>
      <c r="H122" s="27"/>
      <c r="I122" s="27"/>
      <c r="J122" s="27"/>
      <c r="K122" s="3"/>
      <c r="L122" s="15"/>
      <c r="M122" s="8"/>
      <c r="N122" s="8"/>
      <c r="O122" s="8"/>
      <c r="P122" s="8"/>
      <c r="Q122" s="3"/>
      <c r="R122" s="3"/>
      <c r="S122" s="3"/>
      <c r="T122" s="8"/>
      <c r="U122" s="17"/>
      <c r="V122" s="17"/>
      <c r="W122" s="3"/>
      <c r="X122" s="3"/>
      <c r="Y122" s="3"/>
      <c r="Z122" s="8"/>
      <c r="AA122" s="8"/>
      <c r="AB122" s="8"/>
      <c r="AC122" s="3"/>
      <c r="AD122" s="17"/>
      <c r="AE122" s="17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8"/>
      <c r="AS122" s="9"/>
      <c r="AT122" s="9"/>
      <c r="AU122" s="3"/>
      <c r="AV122" s="15"/>
      <c r="AW122" s="25"/>
      <c r="AX122" s="25"/>
      <c r="AY122" s="15"/>
      <c r="AZ122" s="15"/>
      <c r="BA122" s="3"/>
      <c r="BB122" s="3"/>
      <c r="BC122" s="3"/>
      <c r="BD122" s="3"/>
      <c r="BE122" s="3"/>
    </row>
    <row r="123" spans="1:57" s="1" customFormat="1" ht="12.75" x14ac:dyDescent="0.25">
      <c r="A123" s="8"/>
      <c r="B123" s="8"/>
      <c r="C123" s="8"/>
      <c r="D123" s="8"/>
      <c r="E123" s="8"/>
      <c r="F123" s="5" t="str">
        <f t="shared" si="3"/>
        <v xml:space="preserve">  , , PL.: , CH.: </v>
      </c>
      <c r="G123" s="27"/>
      <c r="H123" s="27"/>
      <c r="I123" s="27"/>
      <c r="J123" s="27"/>
      <c r="K123" s="3"/>
      <c r="L123" s="15"/>
      <c r="M123" s="8"/>
      <c r="N123" s="8"/>
      <c r="O123" s="8"/>
      <c r="P123" s="8"/>
      <c r="Q123" s="3"/>
      <c r="R123" s="3"/>
      <c r="S123" s="3"/>
      <c r="T123" s="8"/>
      <c r="U123" s="17"/>
      <c r="V123" s="17"/>
      <c r="W123" s="3"/>
      <c r="X123" s="3"/>
      <c r="Y123" s="3"/>
      <c r="Z123" s="8"/>
      <c r="AA123" s="8"/>
      <c r="AB123" s="8"/>
      <c r="AC123" s="3"/>
      <c r="AD123" s="17"/>
      <c r="AE123" s="17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8"/>
      <c r="AS123" s="9"/>
      <c r="AT123" s="9"/>
      <c r="AU123" s="3"/>
      <c r="AV123" s="15"/>
      <c r="AW123" s="25"/>
      <c r="AX123" s="25"/>
      <c r="AY123" s="15"/>
      <c r="AZ123" s="15"/>
      <c r="BA123" s="3"/>
      <c r="BB123" s="3"/>
      <c r="BC123" s="3"/>
      <c r="BD123" s="3"/>
      <c r="BE123" s="3"/>
    </row>
    <row r="124" spans="1:57" s="1" customFormat="1" ht="12.75" x14ac:dyDescent="0.25">
      <c r="A124" s="8"/>
      <c r="B124" s="8"/>
      <c r="C124" s="8"/>
      <c r="D124" s="8"/>
      <c r="E124" s="8"/>
      <c r="F124" s="5" t="str">
        <f t="shared" si="3"/>
        <v xml:space="preserve">  , , PL.: , CH.: </v>
      </c>
      <c r="G124" s="27"/>
      <c r="H124" s="27"/>
      <c r="I124" s="27"/>
      <c r="J124" s="27"/>
      <c r="K124" s="3"/>
      <c r="L124" s="15"/>
      <c r="M124" s="8"/>
      <c r="N124" s="8"/>
      <c r="O124" s="8"/>
      <c r="P124" s="8"/>
      <c r="Q124" s="3"/>
      <c r="R124" s="3"/>
      <c r="S124" s="3"/>
      <c r="T124" s="8"/>
      <c r="U124" s="17"/>
      <c r="V124" s="17"/>
      <c r="W124" s="3"/>
      <c r="X124" s="3"/>
      <c r="Y124" s="3"/>
      <c r="Z124" s="8"/>
      <c r="AA124" s="8"/>
      <c r="AB124" s="8"/>
      <c r="AC124" s="3"/>
      <c r="AD124" s="17"/>
      <c r="AE124" s="17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8"/>
      <c r="AS124" s="9"/>
      <c r="AT124" s="9"/>
      <c r="AU124" s="3"/>
      <c r="AV124" s="15"/>
      <c r="AW124" s="25"/>
      <c r="AX124" s="25"/>
      <c r="AY124" s="15"/>
      <c r="AZ124" s="15"/>
      <c r="BA124" s="3"/>
      <c r="BB124" s="3"/>
      <c r="BC124" s="3"/>
      <c r="BD124" s="3"/>
      <c r="BE124" s="3"/>
    </row>
    <row r="125" spans="1:57" s="1" customFormat="1" ht="12.75" x14ac:dyDescent="0.25">
      <c r="A125" s="8"/>
      <c r="B125" s="8"/>
      <c r="C125" s="8"/>
      <c r="D125" s="8"/>
      <c r="E125" s="8"/>
      <c r="F125" s="5" t="str">
        <f t="shared" si="3"/>
        <v xml:space="preserve">  , , PL.: , CH.: </v>
      </c>
      <c r="G125" s="27"/>
      <c r="H125" s="27"/>
      <c r="I125" s="27"/>
      <c r="J125" s="27"/>
      <c r="K125" s="3"/>
      <c r="L125" s="15"/>
      <c r="M125" s="8"/>
      <c r="N125" s="8"/>
      <c r="O125" s="8"/>
      <c r="P125" s="8"/>
      <c r="Q125" s="3"/>
      <c r="R125" s="3"/>
      <c r="S125" s="3"/>
      <c r="T125" s="8"/>
      <c r="U125" s="17"/>
      <c r="V125" s="17"/>
      <c r="W125" s="3"/>
      <c r="X125" s="3"/>
      <c r="Y125" s="3"/>
      <c r="Z125" s="8"/>
      <c r="AA125" s="8"/>
      <c r="AB125" s="8"/>
      <c r="AC125" s="3"/>
      <c r="AD125" s="17"/>
      <c r="AE125" s="17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8"/>
      <c r="AS125" s="9"/>
      <c r="AT125" s="9"/>
      <c r="AU125" s="3"/>
      <c r="AV125" s="15"/>
      <c r="AW125" s="25"/>
      <c r="AX125" s="25"/>
      <c r="AY125" s="15"/>
      <c r="AZ125" s="15"/>
      <c r="BA125" s="3"/>
      <c r="BB125" s="3"/>
      <c r="BC125" s="3"/>
      <c r="BD125" s="3"/>
      <c r="BE125" s="3"/>
    </row>
    <row r="126" spans="1:57" s="1" customFormat="1" ht="12.75" x14ac:dyDescent="0.25">
      <c r="A126" s="8"/>
      <c r="B126" s="8"/>
      <c r="C126" s="8"/>
      <c r="D126" s="8"/>
      <c r="E126" s="8"/>
      <c r="F126" s="5" t="str">
        <f t="shared" si="3"/>
        <v xml:space="preserve">  , , PL.: , CH.: </v>
      </c>
      <c r="G126" s="27"/>
      <c r="H126" s="27"/>
      <c r="I126" s="27"/>
      <c r="J126" s="27"/>
      <c r="K126" s="3"/>
      <c r="L126" s="15"/>
      <c r="M126" s="8"/>
      <c r="N126" s="8"/>
      <c r="O126" s="8"/>
      <c r="P126" s="8"/>
      <c r="Q126" s="3"/>
      <c r="R126" s="3"/>
      <c r="S126" s="3"/>
      <c r="T126" s="8"/>
      <c r="U126" s="17"/>
      <c r="V126" s="17"/>
      <c r="W126" s="3"/>
      <c r="X126" s="3"/>
      <c r="Y126" s="3"/>
      <c r="Z126" s="8"/>
      <c r="AA126" s="8"/>
      <c r="AB126" s="8"/>
      <c r="AC126" s="3"/>
      <c r="AD126" s="17"/>
      <c r="AE126" s="17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8"/>
      <c r="AS126" s="9"/>
      <c r="AT126" s="9"/>
      <c r="AU126" s="3"/>
      <c r="AV126" s="15"/>
      <c r="AW126" s="25"/>
      <c r="AX126" s="25"/>
      <c r="AY126" s="15"/>
      <c r="AZ126" s="15"/>
      <c r="BA126" s="3"/>
      <c r="BB126" s="3"/>
      <c r="BC126" s="3"/>
      <c r="BD126" s="3"/>
      <c r="BE126" s="3"/>
    </row>
    <row r="127" spans="1:57" s="1" customFormat="1" ht="12.75" x14ac:dyDescent="0.25">
      <c r="A127" s="8"/>
      <c r="B127" s="8"/>
      <c r="C127" s="8"/>
      <c r="D127" s="8"/>
      <c r="E127" s="8"/>
      <c r="F127" s="5" t="str">
        <f t="shared" si="3"/>
        <v xml:space="preserve">  , , PL.: , CH.: </v>
      </c>
      <c r="G127" s="27"/>
      <c r="H127" s="27"/>
      <c r="I127" s="27"/>
      <c r="J127" s="27"/>
      <c r="K127" s="3"/>
      <c r="L127" s="15"/>
      <c r="M127" s="8"/>
      <c r="N127" s="8"/>
      <c r="O127" s="8"/>
      <c r="P127" s="8"/>
      <c r="Q127" s="3"/>
      <c r="R127" s="3"/>
      <c r="S127" s="3"/>
      <c r="T127" s="8"/>
      <c r="U127" s="17"/>
      <c r="V127" s="17"/>
      <c r="W127" s="3"/>
      <c r="X127" s="3"/>
      <c r="Y127" s="3"/>
      <c r="Z127" s="8"/>
      <c r="AA127" s="8"/>
      <c r="AB127" s="8"/>
      <c r="AC127" s="3"/>
      <c r="AD127" s="17"/>
      <c r="AE127" s="17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8"/>
      <c r="AS127" s="9"/>
      <c r="AT127" s="9"/>
      <c r="AU127" s="3"/>
      <c r="AV127" s="15"/>
      <c r="AW127" s="25"/>
      <c r="AX127" s="25"/>
      <c r="AY127" s="15"/>
      <c r="AZ127" s="15"/>
      <c r="BA127" s="3"/>
      <c r="BB127" s="3"/>
      <c r="BC127" s="3"/>
      <c r="BD127" s="3"/>
      <c r="BE127" s="3"/>
    </row>
    <row r="128" spans="1:57" s="1" customFormat="1" ht="12.75" x14ac:dyDescent="0.25">
      <c r="A128" s="8"/>
      <c r="B128" s="8"/>
      <c r="C128" s="8"/>
      <c r="D128" s="8"/>
      <c r="E128" s="8"/>
      <c r="F128" s="5" t="str">
        <f t="shared" si="3"/>
        <v xml:space="preserve">  , , PL.: , CH.: </v>
      </c>
      <c r="G128" s="27"/>
      <c r="H128" s="27"/>
      <c r="I128" s="27"/>
      <c r="J128" s="27"/>
      <c r="K128" s="3"/>
      <c r="L128" s="15"/>
      <c r="M128" s="8"/>
      <c r="N128" s="8"/>
      <c r="O128" s="8"/>
      <c r="P128" s="8"/>
      <c r="Q128" s="3"/>
      <c r="R128" s="3"/>
      <c r="S128" s="3"/>
      <c r="T128" s="8"/>
      <c r="U128" s="17"/>
      <c r="V128" s="17"/>
      <c r="W128" s="3"/>
      <c r="X128" s="3"/>
      <c r="Y128" s="3"/>
      <c r="Z128" s="8"/>
      <c r="AA128" s="8"/>
      <c r="AB128" s="8"/>
      <c r="AC128" s="3"/>
      <c r="AD128" s="17"/>
      <c r="AE128" s="17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8"/>
      <c r="AS128" s="9"/>
      <c r="AT128" s="9"/>
      <c r="AU128" s="3"/>
      <c r="AV128" s="15"/>
      <c r="AW128" s="25"/>
      <c r="AX128" s="25"/>
      <c r="AY128" s="15"/>
      <c r="AZ128" s="15"/>
      <c r="BA128" s="3"/>
      <c r="BB128" s="3"/>
      <c r="BC128" s="3"/>
      <c r="BD128" s="3"/>
      <c r="BE128" s="3"/>
    </row>
    <row r="129" spans="1:57" s="1" customFormat="1" ht="12.75" x14ac:dyDescent="0.25">
      <c r="A129" s="8"/>
      <c r="B129" s="8"/>
      <c r="C129" s="8"/>
      <c r="D129" s="8"/>
      <c r="E129" s="8"/>
      <c r="F129" s="5" t="str">
        <f t="shared" si="3"/>
        <v xml:space="preserve">  , , PL.: , CH.: </v>
      </c>
      <c r="G129" s="27"/>
      <c r="H129" s="27"/>
      <c r="I129" s="27"/>
      <c r="J129" s="27"/>
      <c r="K129" s="3"/>
      <c r="L129" s="15"/>
      <c r="M129" s="8"/>
      <c r="N129" s="8"/>
      <c r="O129" s="8"/>
      <c r="P129" s="8"/>
      <c r="Q129" s="3"/>
      <c r="R129" s="3"/>
      <c r="S129" s="3"/>
      <c r="T129" s="8"/>
      <c r="U129" s="17"/>
      <c r="V129" s="17"/>
      <c r="W129" s="3"/>
      <c r="X129" s="3"/>
      <c r="Y129" s="3"/>
      <c r="Z129" s="8"/>
      <c r="AA129" s="8"/>
      <c r="AB129" s="8"/>
      <c r="AC129" s="3"/>
      <c r="AD129" s="17"/>
      <c r="AE129" s="17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8"/>
      <c r="AS129" s="9"/>
      <c r="AT129" s="9"/>
      <c r="AU129" s="3"/>
      <c r="AV129" s="15"/>
      <c r="AW129" s="25"/>
      <c r="AX129" s="25"/>
      <c r="AY129" s="15"/>
      <c r="AZ129" s="15"/>
      <c r="BA129" s="3"/>
      <c r="BB129" s="3"/>
      <c r="BC129" s="3"/>
      <c r="BD129" s="3"/>
      <c r="BE129" s="3"/>
    </row>
    <row r="130" spans="1:57" s="1" customFormat="1" ht="12.75" x14ac:dyDescent="0.25">
      <c r="A130" s="8"/>
      <c r="B130" s="8"/>
      <c r="C130" s="8"/>
      <c r="D130" s="8"/>
      <c r="E130" s="8"/>
      <c r="F130" s="5" t="str">
        <f t="shared" si="3"/>
        <v xml:space="preserve">  , , PL.: , CH.: </v>
      </c>
      <c r="G130" s="27"/>
      <c r="H130" s="27"/>
      <c r="I130" s="27"/>
      <c r="J130" s="27"/>
      <c r="K130" s="3"/>
      <c r="L130" s="15"/>
      <c r="M130" s="8"/>
      <c r="N130" s="8"/>
      <c r="O130" s="8"/>
      <c r="P130" s="8"/>
      <c r="Q130" s="3"/>
      <c r="R130" s="3"/>
      <c r="S130" s="3"/>
      <c r="T130" s="8"/>
      <c r="U130" s="17"/>
      <c r="V130" s="17"/>
      <c r="W130" s="3"/>
      <c r="X130" s="3"/>
      <c r="Y130" s="3"/>
      <c r="Z130" s="8"/>
      <c r="AA130" s="8"/>
      <c r="AB130" s="8"/>
      <c r="AC130" s="3"/>
      <c r="AD130" s="17"/>
      <c r="AE130" s="17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8"/>
      <c r="AS130" s="9"/>
      <c r="AT130" s="9"/>
      <c r="AU130" s="3"/>
      <c r="AV130" s="15"/>
      <c r="AW130" s="25"/>
      <c r="AX130" s="25"/>
      <c r="AY130" s="15"/>
      <c r="AZ130" s="15"/>
      <c r="BA130" s="3"/>
      <c r="BB130" s="3"/>
      <c r="BC130" s="3"/>
      <c r="BD130" s="3"/>
      <c r="BE130" s="3"/>
    </row>
  </sheetData>
  <sheetProtection algorithmName="SHA-512" hashValue="lYnROx3Fyn3UA+HMYLDGEiZzJ2aXtrY7DCEwupbZZ+8DjBRoTLv9Ji02/ujRWUw3p4JmtBvWip32MBMF6PhXvQ==" saltValue="Fmsus/1ddrCu+/c4G38xww==" spinCount="100000" sheet="1" formatCells="0" formatColumns="0" formatRows="0" selectLockedCells="1" sort="0" autoFilter="0" pivotTables="0"/>
  <autoFilter ref="A2:BE2" xr:uid="{00000000-0009-0000-0000-000006000000}"/>
  <customSheetViews>
    <customSheetView guid="{E9DEEEE9-743B-404E-83B5-52FD3275E9D1}" showGridLines="0" showAutoFilter="1" hiddenColumns="1" topLeftCell="AB1">
      <pane ySplit="2" topLeftCell="A3" activePane="bottomLeft" state="frozen"/>
      <selection pane="bottomLeft" activeCell="AI3" sqref="AI3"/>
      <pageMargins left="0.511811024" right="0.511811024" top="0.78740157499999996" bottom="0.78740157499999996" header="0.31496062000000002" footer="0.31496062000000002"/>
      <autoFilter ref="A2:AM2" xr:uid="{E50C3FFE-7934-4FAB-BE0C-119BBB06D564}"/>
    </customSheetView>
    <customSheetView guid="{82845228-4D73-4B84-B398-1E5BE563E043}" showGridLines="0">
      <pane xSplit="7" ySplit="2" topLeftCell="H3" activePane="bottomRight" state="frozen"/>
      <selection pane="bottomRight" activeCell="A3" sqref="A3"/>
    </customSheetView>
  </customSheetViews>
  <conditionalFormatting sqref="A1:A2 A5:A1048576">
    <cfRule type="duplicateValues" dxfId="137" priority="25"/>
  </conditionalFormatting>
  <conditionalFormatting sqref="A3:A4">
    <cfRule type="duplicateValues" dxfId="136" priority="19"/>
  </conditionalFormatting>
  <conditionalFormatting sqref="E2">
    <cfRule type="duplicateValues" dxfId="135" priority="20"/>
    <cfRule type="duplicateValues" dxfId="134" priority="21"/>
    <cfRule type="duplicateValues" dxfId="133" priority="22"/>
  </conditionalFormatting>
  <conditionalFormatting sqref="E3:E130">
    <cfRule type="duplicateValues" dxfId="132" priority="26"/>
    <cfRule type="duplicateValues" dxfId="131" priority="27"/>
  </conditionalFormatting>
  <conditionalFormatting sqref="E3:E1048576">
    <cfRule type="duplicateValues" dxfId="130" priority="24"/>
  </conditionalFormatting>
  <conditionalFormatting sqref="F3:F300">
    <cfRule type="expression" dxfId="129" priority="7">
      <formula>LEN(F5)&gt;225</formula>
    </cfRule>
  </conditionalFormatting>
  <conditionalFormatting sqref="K2:L2">
    <cfRule type="duplicateValues" dxfId="128" priority="11"/>
    <cfRule type="duplicateValues" dxfId="127" priority="12"/>
    <cfRule type="duplicateValues" dxfId="126" priority="13"/>
  </conditionalFormatting>
  <conditionalFormatting sqref="T1:T2 T131:T1048576">
    <cfRule type="duplicateValues" dxfId="125" priority="23"/>
  </conditionalFormatting>
  <conditionalFormatting sqref="U3:U4">
    <cfRule type="duplicateValues" dxfId="124" priority="18"/>
  </conditionalFormatting>
  <conditionalFormatting sqref="V3:V4">
    <cfRule type="duplicateValues" dxfId="123" priority="17"/>
  </conditionalFormatting>
  <conditionalFormatting sqref="AW2:AX2">
    <cfRule type="duplicateValues" dxfId="122" priority="1"/>
    <cfRule type="duplicateValues" dxfId="121" priority="2"/>
    <cfRule type="duplicateValues" dxfId="120" priority="3"/>
  </conditionalFormatting>
  <conditionalFormatting sqref="AY2:AZ2">
    <cfRule type="duplicateValues" dxfId="119" priority="431"/>
    <cfRule type="duplicateValues" dxfId="118" priority="432"/>
    <cfRule type="duplicateValues" dxfId="117" priority="433"/>
  </conditionalFormatting>
  <dataValidations count="3">
    <dataValidation type="custom" operator="equal" allowBlank="1" showInputMessage="1" showErrorMessage="1" errorTitle="Formato de Placa Incorreto" error="Utilizar o padrão ABC1234 OU ABC1234 (SP)_x000a_Caso não seja emplacado, insira: SEM EMPLACAMENTO_x000a_" sqref="T3:T130" xr:uid="{00000000-0002-0000-0600-000000000000}">
      <formula1>OR(LEN(T3)=7,(LEN(T3)=12),T3="SEM EMPLACAMENTO")</formula1>
    </dataValidation>
    <dataValidation type="custom" showInputMessage="1" showErrorMessage="1" errorTitle="Concatenação incorreta" error="A concatenação na descrição curta só pode ser realizada por células da mesma linha" sqref="F3:F130" xr:uid="{00000000-0002-0000-0600-000001000000}">
      <formula1>AC3&amp;" "&amp;Q3&amp;" "&amp;R3&amp;", "&amp;S3&amp;", PL.: "&amp;T3&amp;", CH.: "&amp;TRIM(U3) &amp;IF(E3="",""," (Ref.: "&amp;E3&amp;")")</formula1>
    </dataValidation>
    <dataValidation type="list" allowBlank="1" showInputMessage="1" showErrorMessage="1" sqref="AX3:AX130" xr:uid="{08DF1B13-2AE4-463B-B64F-DDC923970BA8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00000000-0002-0000-0600-000002000000}">
          <x14:formula1>
            <xm:f>Listas!$B$11:$B$13</xm:f>
          </x14:formula1>
          <xm:sqref>AH3:AI130</xm:sqref>
        </x14:dataValidation>
        <x14:dataValidation type="list" allowBlank="1" showInputMessage="1" showErrorMessage="1" xr:uid="{00000000-0002-0000-0600-000003000000}">
          <x14:formula1>
            <xm:f>Listas!$L$10:$L$11</xm:f>
          </x14:formula1>
          <xm:sqref>AN3:AN130</xm:sqref>
        </x14:dataValidation>
        <x14:dataValidation type="list" allowBlank="1" showInputMessage="1" showErrorMessage="1" xr:uid="{00000000-0002-0000-0600-000004000000}">
          <x14:formula1>
            <xm:f>Listas!$C$11:$C$16</xm:f>
          </x14:formula1>
          <xm:sqref>AJ3:AJ130</xm:sqref>
        </x14:dataValidation>
        <x14:dataValidation type="list" allowBlank="1" showInputMessage="1" showErrorMessage="1" xr:uid="{00000000-0002-0000-0600-000005000000}">
          <x14:formula1>
            <xm:f>Listas!$P$19:$P$21</xm:f>
          </x14:formula1>
          <xm:sqref>X3:X130</xm:sqref>
        </x14:dataValidation>
        <x14:dataValidation type="list" allowBlank="1" showInputMessage="1" showErrorMessage="1" xr:uid="{00000000-0002-0000-0600-000006000000}">
          <x14:formula1>
            <xm:f>Listas!$R$20:$R$25</xm:f>
          </x14:formula1>
          <xm:sqref>AG3:AG130</xm:sqref>
        </x14:dataValidation>
        <x14:dataValidation type="list" allowBlank="1" showInputMessage="1" showErrorMessage="1" xr:uid="{00000000-0002-0000-0600-000007000000}">
          <x14:formula1>
            <xm:f>Listas!$J$11:$J$14</xm:f>
          </x14:formula1>
          <xm:sqref>AK3:AK130</xm:sqref>
        </x14:dataValidation>
        <x14:dataValidation type="list" allowBlank="1" showInputMessage="1" showErrorMessage="1" xr:uid="{00000000-0002-0000-0600-000008000000}">
          <x14:formula1>
            <xm:f>Listas!$T$2:$T$4</xm:f>
          </x14:formula1>
          <xm:sqref>AM3:AM130</xm:sqref>
        </x14:dataValidation>
        <x14:dataValidation type="list" allowBlank="1" showInputMessage="1" showErrorMessage="1" xr:uid="{00000000-0002-0000-0600-000009000000}">
          <x14:formula1>
            <xm:f>Listas!$P$2:$P$7</xm:f>
          </x14:formula1>
          <xm:sqref>AF3:AF130</xm:sqref>
        </x14:dataValidation>
        <x14:dataValidation type="list" allowBlank="1" showInputMessage="1" showErrorMessage="1" xr:uid="{00000000-0002-0000-0600-00000A000000}">
          <x14:formula1>
            <xm:f>Listas!$Q$39:$Q$41</xm:f>
          </x14:formula1>
          <xm:sqref>AS3:AS130</xm:sqref>
        </x14:dataValidation>
        <x14:dataValidation type="list" allowBlank="1" showInputMessage="1" showErrorMessage="1" xr:uid="{00000000-0002-0000-0600-00000B000000}">
          <x14:formula1>
            <xm:f>Listas!$R$31</xm:f>
          </x14:formula1>
          <xm:sqref>AW3:AW130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Planilha10"/>
  <dimension ref="A1:AW150"/>
  <sheetViews>
    <sheetView showGridLines="0" workbookViewId="0">
      <pane xSplit="10" ySplit="2" topLeftCell="K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ColWidth="9.28515625" defaultRowHeight="15" x14ac:dyDescent="0.25"/>
  <cols>
    <col min="1" max="1" width="9.7109375" hidden="1" customWidth="1"/>
    <col min="2" max="2" width="11.7109375" hidden="1" customWidth="1"/>
    <col min="3" max="4" width="12.7109375" hidden="1" customWidth="1"/>
    <col min="5" max="5" width="13.7109375" customWidth="1"/>
    <col min="6" max="6" width="30.7109375" hidden="1" customWidth="1"/>
    <col min="7" max="7" width="12.7109375" style="85" hidden="1" customWidth="1"/>
    <col min="8" max="8" width="15.28515625" style="141" customWidth="1"/>
    <col min="9" max="9" width="13.42578125" style="85" hidden="1" customWidth="1"/>
    <col min="10" max="10" width="13.5703125" style="85" hidden="1" customWidth="1"/>
    <col min="11" max="11" width="36.7109375" customWidth="1"/>
    <col min="12" max="12" width="14.7109375" hidden="1" customWidth="1"/>
    <col min="13" max="14" width="15.7109375" hidden="1" customWidth="1"/>
    <col min="15" max="15" width="21.7109375" customWidth="1"/>
    <col min="16" max="16" width="13.42578125" customWidth="1"/>
    <col min="17" max="17" width="16.28515625" customWidth="1"/>
    <col min="18" max="18" width="29.7109375" customWidth="1"/>
    <col min="19" max="19" width="23.7109375" customWidth="1"/>
    <col min="20" max="22" width="23.7109375" hidden="1" customWidth="1"/>
    <col min="23" max="23" width="18.7109375" hidden="1" customWidth="1"/>
    <col min="24" max="24" width="13.7109375" customWidth="1"/>
    <col min="25" max="25" width="5.7109375" customWidth="1"/>
    <col min="26" max="26" width="11.7109375" hidden="1" customWidth="1"/>
    <col min="27" max="27" width="28.5703125" style="66" customWidth="1"/>
    <col min="28" max="31" width="18" customWidth="1"/>
    <col min="32" max="32" width="18.7109375" customWidth="1"/>
    <col min="33" max="33" width="13" customWidth="1"/>
    <col min="34" max="34" width="55.7109375" customWidth="1"/>
    <col min="35" max="35" width="36.7109375" hidden="1" customWidth="1"/>
    <col min="36" max="36" width="14.7109375" customWidth="1"/>
    <col min="37" max="37" width="15" hidden="1" customWidth="1"/>
    <col min="38" max="38" width="20.42578125" hidden="1" customWidth="1"/>
    <col min="39" max="39" width="8.7109375" customWidth="1"/>
    <col min="40" max="42" width="13.5703125" hidden="1" customWidth="1"/>
    <col min="43" max="44" width="25.7109375" style="85" hidden="1" customWidth="1"/>
    <col min="45" max="49" width="13.7109375" hidden="1" customWidth="1"/>
  </cols>
  <sheetData>
    <row r="1" spans="1:49" s="1" customFormat="1" ht="15" customHeight="1" x14ac:dyDescent="0.25">
      <c r="A1" s="18"/>
      <c r="B1" s="18"/>
      <c r="C1" s="18"/>
      <c r="D1" s="18"/>
      <c r="E1" s="20" t="s">
        <v>150</v>
      </c>
      <c r="F1" s="19"/>
      <c r="G1" s="83"/>
      <c r="H1" s="83"/>
      <c r="I1" s="83"/>
      <c r="J1" s="83"/>
      <c r="K1" s="20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9"/>
      <c r="AL1" s="19"/>
      <c r="AM1" s="18"/>
      <c r="AN1" s="18"/>
      <c r="AO1" s="18"/>
      <c r="AP1" s="18"/>
      <c r="AQ1" s="83"/>
      <c r="AR1" s="83"/>
      <c r="AS1" s="20"/>
      <c r="AT1" s="20"/>
      <c r="AU1" s="20"/>
      <c r="AV1" s="20"/>
      <c r="AW1" s="21"/>
    </row>
    <row r="2" spans="1:49" s="1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357</v>
      </c>
      <c r="I2" s="84" t="s">
        <v>113</v>
      </c>
      <c r="J2" s="84" t="s">
        <v>4</v>
      </c>
      <c r="K2" s="81" t="s">
        <v>124</v>
      </c>
      <c r="L2" s="81" t="s">
        <v>167</v>
      </c>
      <c r="M2" s="81" t="s">
        <v>231</v>
      </c>
      <c r="N2" s="81" t="s">
        <v>251</v>
      </c>
      <c r="O2" s="81" t="s">
        <v>94</v>
      </c>
      <c r="P2" s="81" t="s">
        <v>92</v>
      </c>
      <c r="Q2" s="81" t="s">
        <v>6</v>
      </c>
      <c r="R2" s="81" t="s">
        <v>243</v>
      </c>
      <c r="S2" s="81" t="s">
        <v>93</v>
      </c>
      <c r="T2" s="81" t="s">
        <v>11</v>
      </c>
      <c r="U2" s="82" t="s">
        <v>7</v>
      </c>
      <c r="V2" s="82" t="s">
        <v>1</v>
      </c>
      <c r="W2" s="13" t="s">
        <v>316</v>
      </c>
      <c r="X2" s="13" t="s">
        <v>120</v>
      </c>
      <c r="Y2" s="13" t="s">
        <v>114</v>
      </c>
      <c r="Z2" s="13" t="s">
        <v>0</v>
      </c>
      <c r="AA2" s="13" t="s">
        <v>160</v>
      </c>
      <c r="AB2" s="13" t="s">
        <v>48</v>
      </c>
      <c r="AC2" s="13" t="s">
        <v>104</v>
      </c>
      <c r="AD2" s="13" t="s">
        <v>121</v>
      </c>
      <c r="AE2" s="13" t="s">
        <v>60</v>
      </c>
      <c r="AF2" s="13" t="s">
        <v>58</v>
      </c>
      <c r="AG2" s="13" t="s">
        <v>59</v>
      </c>
      <c r="AH2" s="13" t="s">
        <v>35</v>
      </c>
      <c r="AI2" s="2" t="s">
        <v>314</v>
      </c>
      <c r="AJ2" s="13" t="s">
        <v>2</v>
      </c>
      <c r="AK2" s="79" t="s">
        <v>226</v>
      </c>
      <c r="AL2" s="72" t="s">
        <v>247</v>
      </c>
      <c r="AM2" s="13" t="s">
        <v>47</v>
      </c>
      <c r="AN2" s="2" t="s">
        <v>118</v>
      </c>
      <c r="AO2" s="101" t="s">
        <v>286</v>
      </c>
      <c r="AP2" s="101" t="s">
        <v>302</v>
      </c>
      <c r="AQ2" s="101" t="s">
        <v>310</v>
      </c>
      <c r="AR2" s="101" t="s">
        <v>311</v>
      </c>
      <c r="AS2" s="2" t="s">
        <v>270</v>
      </c>
      <c r="AT2" s="2" t="s">
        <v>271</v>
      </c>
      <c r="AU2" s="2" t="s">
        <v>272</v>
      </c>
      <c r="AV2" s="2" t="s">
        <v>273</v>
      </c>
      <c r="AW2" s="2" t="s">
        <v>274</v>
      </c>
    </row>
    <row r="3" spans="1:49" s="11" customFormat="1" ht="12.75" x14ac:dyDescent="0.25">
      <c r="A3" s="8"/>
      <c r="B3" s="8"/>
      <c r="C3" s="8"/>
      <c r="D3" s="8"/>
      <c r="E3" s="8"/>
      <c r="F3" s="9" t="str">
        <f t="shared" ref="F3:F34" si="0">AA3&amp;" "&amp;O3&amp;" "&amp; P3&amp;", "&amp;Q3&amp;", PL.: "&amp;R3&amp;", CH.: "&amp;TRIM(S3)
&amp;IF(E3="",""," (Ref.: "&amp;E3&amp;")")</f>
        <v xml:space="preserve">  , , PL.: , CH.: </v>
      </c>
      <c r="G3" s="25"/>
      <c r="H3" s="25"/>
      <c r="I3" s="25"/>
      <c r="J3" s="25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9"/>
      <c r="AL3" s="9"/>
      <c r="AM3" s="8"/>
      <c r="AN3" s="10"/>
      <c r="AO3" s="25"/>
      <c r="AP3" s="25"/>
      <c r="AQ3" s="24"/>
      <c r="AR3" s="24"/>
      <c r="AS3" s="25"/>
      <c r="AT3" s="25"/>
      <c r="AU3" s="25"/>
      <c r="AV3" s="25"/>
      <c r="AW3" s="25"/>
    </row>
    <row r="4" spans="1:49" s="11" customFormat="1" ht="12.75" x14ac:dyDescent="0.25">
      <c r="A4" s="8"/>
      <c r="B4" s="8"/>
      <c r="C4" s="8"/>
      <c r="D4" s="8"/>
      <c r="E4" s="8"/>
      <c r="F4" s="9" t="str">
        <f t="shared" si="0"/>
        <v xml:space="preserve">  , , PL.: , CH.: </v>
      </c>
      <c r="G4" s="25"/>
      <c r="H4" s="25"/>
      <c r="I4" s="25"/>
      <c r="J4" s="25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9"/>
      <c r="AL4" s="9"/>
      <c r="AM4" s="8"/>
      <c r="AN4" s="10"/>
      <c r="AO4" s="25"/>
      <c r="AP4" s="25"/>
      <c r="AQ4" s="25"/>
      <c r="AR4" s="25"/>
      <c r="AS4" s="10"/>
      <c r="AT4" s="10"/>
      <c r="AU4" s="10"/>
      <c r="AV4" s="10"/>
      <c r="AW4" s="10"/>
    </row>
    <row r="5" spans="1:49" s="1" customFormat="1" ht="12.75" x14ac:dyDescent="0.25">
      <c r="A5" s="8"/>
      <c r="B5" s="8"/>
      <c r="C5" s="8"/>
      <c r="D5" s="8"/>
      <c r="E5" s="8"/>
      <c r="F5" s="9" t="str">
        <f t="shared" si="0"/>
        <v xml:space="preserve">  , , PL.: , CH.: </v>
      </c>
      <c r="G5" s="25"/>
      <c r="H5" s="25"/>
      <c r="I5" s="25"/>
      <c r="J5" s="25"/>
      <c r="K5" s="8"/>
      <c r="L5" s="8"/>
      <c r="M5" s="8"/>
      <c r="N5" s="8"/>
      <c r="O5" s="8"/>
      <c r="P5" s="8"/>
      <c r="Q5" s="8"/>
      <c r="R5" s="8"/>
      <c r="S5" s="16"/>
      <c r="T5" s="16"/>
      <c r="U5" s="16"/>
      <c r="V5" s="16"/>
      <c r="W5" s="16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9"/>
      <c r="AL5" s="9"/>
      <c r="AM5" s="8"/>
      <c r="AN5" s="10"/>
      <c r="AO5" s="25"/>
      <c r="AP5" s="25"/>
      <c r="AQ5" s="25"/>
      <c r="AR5" s="25"/>
      <c r="AS5" s="10"/>
      <c r="AT5" s="10"/>
      <c r="AU5" s="10"/>
      <c r="AV5" s="10"/>
      <c r="AW5" s="10"/>
    </row>
    <row r="6" spans="1:49" s="1" customFormat="1" ht="12.75" x14ac:dyDescent="0.25">
      <c r="A6" s="8"/>
      <c r="B6" s="8"/>
      <c r="C6" s="8"/>
      <c r="D6" s="8"/>
      <c r="E6" s="8"/>
      <c r="F6" s="9" t="str">
        <f t="shared" si="0"/>
        <v xml:space="preserve">  , , PL.: , CH.: </v>
      </c>
      <c r="G6" s="25"/>
      <c r="H6" s="25"/>
      <c r="I6" s="25"/>
      <c r="J6" s="25"/>
      <c r="K6" s="8"/>
      <c r="L6" s="8"/>
      <c r="M6" s="8"/>
      <c r="N6" s="8"/>
      <c r="O6" s="8"/>
      <c r="P6" s="8"/>
      <c r="Q6" s="8"/>
      <c r="R6" s="8"/>
      <c r="S6" s="16"/>
      <c r="T6" s="16"/>
      <c r="U6" s="16"/>
      <c r="V6" s="16"/>
      <c r="W6" s="16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9"/>
      <c r="AL6" s="9"/>
      <c r="AM6" s="8"/>
      <c r="AN6" s="10"/>
      <c r="AO6" s="25"/>
      <c r="AP6" s="25"/>
      <c r="AQ6" s="25"/>
      <c r="AR6" s="25"/>
      <c r="AS6" s="10"/>
      <c r="AT6" s="10"/>
      <c r="AU6" s="10"/>
      <c r="AV6" s="10"/>
      <c r="AW6" s="10"/>
    </row>
    <row r="7" spans="1:49" s="1" customFormat="1" ht="12.75" x14ac:dyDescent="0.25">
      <c r="A7" s="8"/>
      <c r="B7" s="8"/>
      <c r="C7" s="8"/>
      <c r="D7" s="8"/>
      <c r="E7" s="8"/>
      <c r="F7" s="9" t="str">
        <f t="shared" si="0"/>
        <v xml:space="preserve">  , , PL.: , CH.: </v>
      </c>
      <c r="G7" s="25"/>
      <c r="H7" s="25"/>
      <c r="I7" s="25"/>
      <c r="J7" s="25"/>
      <c r="K7" s="8"/>
      <c r="L7" s="8"/>
      <c r="M7" s="8"/>
      <c r="N7" s="8"/>
      <c r="O7" s="8"/>
      <c r="P7" s="8"/>
      <c r="Q7" s="8"/>
      <c r="R7" s="8"/>
      <c r="S7" s="16"/>
      <c r="T7" s="16"/>
      <c r="U7" s="16"/>
      <c r="V7" s="16"/>
      <c r="W7" s="16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9"/>
      <c r="AL7" s="9"/>
      <c r="AM7" s="8"/>
      <c r="AN7" s="10"/>
      <c r="AO7" s="25"/>
      <c r="AP7" s="25"/>
      <c r="AQ7" s="25"/>
      <c r="AR7" s="25"/>
      <c r="AS7" s="3"/>
      <c r="AT7" s="3"/>
      <c r="AU7" s="3"/>
      <c r="AV7" s="3"/>
      <c r="AW7" s="3"/>
    </row>
    <row r="8" spans="1:49" s="1" customFormat="1" ht="12.75" x14ac:dyDescent="0.25">
      <c r="A8" s="8"/>
      <c r="B8" s="8"/>
      <c r="C8" s="8"/>
      <c r="D8" s="8"/>
      <c r="E8" s="8"/>
      <c r="F8" s="9" t="str">
        <f t="shared" si="0"/>
        <v xml:space="preserve">  , , PL.: , CH.: </v>
      </c>
      <c r="G8" s="25"/>
      <c r="H8" s="25"/>
      <c r="I8" s="25"/>
      <c r="J8" s="25"/>
      <c r="K8" s="8"/>
      <c r="L8" s="8"/>
      <c r="M8" s="8"/>
      <c r="N8" s="8"/>
      <c r="O8" s="8"/>
      <c r="P8" s="8"/>
      <c r="Q8" s="8"/>
      <c r="R8" s="8"/>
      <c r="S8" s="16"/>
      <c r="T8" s="16"/>
      <c r="U8" s="16"/>
      <c r="V8" s="16"/>
      <c r="W8" s="16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9"/>
      <c r="AL8" s="9"/>
      <c r="AM8" s="8"/>
      <c r="AN8" s="10"/>
      <c r="AO8" s="25"/>
      <c r="AP8" s="25"/>
      <c r="AQ8" s="25"/>
      <c r="AR8" s="25"/>
      <c r="AS8" s="3"/>
      <c r="AT8" s="3"/>
      <c r="AU8" s="3"/>
      <c r="AV8" s="3"/>
      <c r="AW8" s="3"/>
    </row>
    <row r="9" spans="1:49" s="1" customFormat="1" ht="12.75" x14ac:dyDescent="0.25">
      <c r="A9" s="8"/>
      <c r="B9" s="8"/>
      <c r="C9" s="8"/>
      <c r="D9" s="8"/>
      <c r="E9" s="8"/>
      <c r="F9" s="9" t="str">
        <f t="shared" si="0"/>
        <v xml:space="preserve">  , , PL.: , CH.: </v>
      </c>
      <c r="G9" s="25"/>
      <c r="H9" s="25"/>
      <c r="I9" s="25"/>
      <c r="J9" s="25"/>
      <c r="K9" s="8"/>
      <c r="L9" s="8"/>
      <c r="M9" s="8"/>
      <c r="N9" s="8"/>
      <c r="O9" s="8"/>
      <c r="P9" s="8"/>
      <c r="Q9" s="8"/>
      <c r="R9" s="8"/>
      <c r="S9" s="16"/>
      <c r="T9" s="16"/>
      <c r="U9" s="16"/>
      <c r="V9" s="16"/>
      <c r="W9" s="16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9"/>
      <c r="AL9" s="9"/>
      <c r="AM9" s="8"/>
      <c r="AN9" s="10"/>
      <c r="AO9" s="25"/>
      <c r="AP9" s="25"/>
      <c r="AQ9" s="25"/>
      <c r="AR9" s="25"/>
      <c r="AS9" s="3"/>
      <c r="AT9" s="3"/>
      <c r="AU9" s="3"/>
      <c r="AV9" s="3"/>
      <c r="AW9" s="3"/>
    </row>
    <row r="10" spans="1:49" s="1" customFormat="1" ht="12.75" x14ac:dyDescent="0.25">
      <c r="A10" s="8"/>
      <c r="B10" s="8"/>
      <c r="C10" s="8"/>
      <c r="D10" s="8"/>
      <c r="E10" s="8"/>
      <c r="F10" s="9" t="str">
        <f t="shared" si="0"/>
        <v xml:space="preserve">  , , PL.: , CH.: </v>
      </c>
      <c r="G10" s="25"/>
      <c r="H10" s="25"/>
      <c r="I10" s="25"/>
      <c r="J10" s="25"/>
      <c r="K10" s="8"/>
      <c r="L10" s="8"/>
      <c r="M10" s="8"/>
      <c r="N10" s="8"/>
      <c r="O10" s="8"/>
      <c r="P10" s="8"/>
      <c r="Q10" s="8"/>
      <c r="R10" s="8"/>
      <c r="S10" s="16"/>
      <c r="T10" s="16"/>
      <c r="U10" s="16"/>
      <c r="V10" s="16"/>
      <c r="W10" s="16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9"/>
      <c r="AL10" s="9"/>
      <c r="AM10" s="8"/>
      <c r="AN10" s="10"/>
      <c r="AO10" s="25"/>
      <c r="AP10" s="25"/>
      <c r="AQ10" s="25"/>
      <c r="AR10" s="25"/>
      <c r="AS10" s="3"/>
      <c r="AT10" s="3"/>
      <c r="AU10" s="3"/>
      <c r="AV10" s="3"/>
      <c r="AW10" s="3"/>
    </row>
    <row r="11" spans="1:49" s="1" customFormat="1" ht="12.75" x14ac:dyDescent="0.25">
      <c r="A11" s="8"/>
      <c r="B11" s="8"/>
      <c r="C11" s="8"/>
      <c r="D11" s="8"/>
      <c r="E11" s="8"/>
      <c r="F11" s="9" t="str">
        <f t="shared" si="0"/>
        <v xml:space="preserve">  , , PL.: , CH.: </v>
      </c>
      <c r="G11" s="25"/>
      <c r="H11" s="25"/>
      <c r="I11" s="25"/>
      <c r="J11" s="25"/>
      <c r="K11" s="8"/>
      <c r="L11" s="8"/>
      <c r="M11" s="8"/>
      <c r="N11" s="8"/>
      <c r="O11" s="8"/>
      <c r="P11" s="8"/>
      <c r="Q11" s="8"/>
      <c r="R11" s="8"/>
      <c r="S11" s="16"/>
      <c r="T11" s="16"/>
      <c r="U11" s="16"/>
      <c r="V11" s="16"/>
      <c r="W11" s="16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9"/>
      <c r="AL11" s="9"/>
      <c r="AM11" s="8"/>
      <c r="AN11" s="10"/>
      <c r="AO11" s="25"/>
      <c r="AP11" s="25"/>
      <c r="AQ11" s="25"/>
      <c r="AR11" s="25"/>
      <c r="AS11" s="3"/>
      <c r="AT11" s="3"/>
      <c r="AU11" s="3"/>
      <c r="AV11" s="3"/>
      <c r="AW11" s="3"/>
    </row>
    <row r="12" spans="1:49" s="1" customFormat="1" ht="12.75" x14ac:dyDescent="0.25">
      <c r="A12" s="8"/>
      <c r="B12" s="8"/>
      <c r="C12" s="8"/>
      <c r="D12" s="8"/>
      <c r="E12" s="8"/>
      <c r="F12" s="9" t="str">
        <f t="shared" si="0"/>
        <v xml:space="preserve">  , , PL.: , CH.: </v>
      </c>
      <c r="G12" s="25"/>
      <c r="H12" s="25"/>
      <c r="I12" s="25"/>
      <c r="J12" s="25"/>
      <c r="K12" s="8"/>
      <c r="L12" s="8"/>
      <c r="M12" s="8"/>
      <c r="N12" s="8"/>
      <c r="O12" s="8"/>
      <c r="P12" s="8"/>
      <c r="Q12" s="8"/>
      <c r="R12" s="8"/>
      <c r="S12" s="16"/>
      <c r="T12" s="16"/>
      <c r="U12" s="16"/>
      <c r="V12" s="16"/>
      <c r="W12" s="16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9"/>
      <c r="AL12" s="9"/>
      <c r="AM12" s="8"/>
      <c r="AN12" s="10"/>
      <c r="AO12" s="25"/>
      <c r="AP12" s="25"/>
      <c r="AQ12" s="25"/>
      <c r="AR12" s="25"/>
      <c r="AS12" s="3"/>
      <c r="AT12" s="3"/>
      <c r="AU12" s="3"/>
      <c r="AV12" s="3"/>
      <c r="AW12" s="3"/>
    </row>
    <row r="13" spans="1:49" s="1" customFormat="1" ht="12.75" x14ac:dyDescent="0.25">
      <c r="A13" s="8"/>
      <c r="B13" s="8"/>
      <c r="C13" s="8"/>
      <c r="D13" s="8"/>
      <c r="E13" s="8"/>
      <c r="F13" s="9" t="str">
        <f t="shared" si="0"/>
        <v xml:space="preserve">  , , PL.: , CH.: </v>
      </c>
      <c r="G13" s="25"/>
      <c r="H13" s="25"/>
      <c r="I13" s="25"/>
      <c r="J13" s="25"/>
      <c r="K13" s="8"/>
      <c r="L13" s="8"/>
      <c r="M13" s="8"/>
      <c r="N13" s="8"/>
      <c r="O13" s="8"/>
      <c r="P13" s="8"/>
      <c r="Q13" s="8"/>
      <c r="R13" s="8"/>
      <c r="S13" s="16"/>
      <c r="T13" s="16"/>
      <c r="U13" s="16"/>
      <c r="V13" s="16"/>
      <c r="W13" s="16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9"/>
      <c r="AL13" s="9"/>
      <c r="AM13" s="8"/>
      <c r="AN13" s="10"/>
      <c r="AO13" s="25"/>
      <c r="AP13" s="25"/>
      <c r="AQ13" s="25"/>
      <c r="AR13" s="25"/>
      <c r="AS13" s="3"/>
      <c r="AT13" s="3"/>
      <c r="AU13" s="3"/>
      <c r="AV13" s="3"/>
      <c r="AW13" s="3"/>
    </row>
    <row r="14" spans="1:49" s="1" customFormat="1" ht="12.75" x14ac:dyDescent="0.25">
      <c r="A14" s="8"/>
      <c r="B14" s="8"/>
      <c r="C14" s="8"/>
      <c r="D14" s="8"/>
      <c r="E14" s="8"/>
      <c r="F14" s="9" t="str">
        <f t="shared" si="0"/>
        <v xml:space="preserve">  , , PL.: , CH.: </v>
      </c>
      <c r="G14" s="25"/>
      <c r="H14" s="25"/>
      <c r="I14" s="25"/>
      <c r="J14" s="25"/>
      <c r="K14" s="8"/>
      <c r="L14" s="8"/>
      <c r="M14" s="8"/>
      <c r="N14" s="8"/>
      <c r="O14" s="8"/>
      <c r="P14" s="8"/>
      <c r="Q14" s="8"/>
      <c r="R14" s="8"/>
      <c r="S14" s="16"/>
      <c r="T14" s="16"/>
      <c r="U14" s="16"/>
      <c r="V14" s="16"/>
      <c r="W14" s="16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9"/>
      <c r="AL14" s="9"/>
      <c r="AM14" s="8"/>
      <c r="AN14" s="10"/>
      <c r="AO14" s="25"/>
      <c r="AP14" s="25"/>
      <c r="AQ14" s="25"/>
      <c r="AR14" s="25"/>
      <c r="AS14" s="3"/>
      <c r="AT14" s="3"/>
      <c r="AU14" s="3"/>
      <c r="AV14" s="3"/>
      <c r="AW14" s="3"/>
    </row>
    <row r="15" spans="1:49" s="1" customFormat="1" ht="12.75" x14ac:dyDescent="0.25">
      <c r="A15" s="8"/>
      <c r="B15" s="8"/>
      <c r="C15" s="8"/>
      <c r="D15" s="8"/>
      <c r="E15" s="8"/>
      <c r="F15" s="9" t="str">
        <f t="shared" si="0"/>
        <v xml:space="preserve">  , , PL.: , CH.: </v>
      </c>
      <c r="G15" s="25"/>
      <c r="H15" s="25"/>
      <c r="I15" s="25"/>
      <c r="J15" s="25"/>
      <c r="K15" s="8"/>
      <c r="L15" s="8"/>
      <c r="M15" s="8"/>
      <c r="N15" s="8"/>
      <c r="O15" s="8"/>
      <c r="P15" s="8"/>
      <c r="Q15" s="8"/>
      <c r="R15" s="8"/>
      <c r="S15" s="16"/>
      <c r="T15" s="16"/>
      <c r="U15" s="16"/>
      <c r="V15" s="16"/>
      <c r="W15" s="16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9"/>
      <c r="AL15" s="9"/>
      <c r="AM15" s="8"/>
      <c r="AN15" s="10"/>
      <c r="AO15" s="25"/>
      <c r="AP15" s="25"/>
      <c r="AQ15" s="25"/>
      <c r="AR15" s="25"/>
      <c r="AS15" s="3"/>
      <c r="AT15" s="3"/>
      <c r="AU15" s="3"/>
      <c r="AV15" s="3"/>
      <c r="AW15" s="3"/>
    </row>
    <row r="16" spans="1:49" s="1" customFormat="1" ht="12.75" x14ac:dyDescent="0.25">
      <c r="A16" s="8"/>
      <c r="B16" s="8"/>
      <c r="C16" s="8"/>
      <c r="D16" s="8"/>
      <c r="E16" s="8"/>
      <c r="F16" s="9" t="str">
        <f t="shared" si="0"/>
        <v xml:space="preserve">  , , PL.: , CH.: </v>
      </c>
      <c r="G16" s="25"/>
      <c r="H16" s="25"/>
      <c r="I16" s="25"/>
      <c r="J16" s="25"/>
      <c r="K16" s="8"/>
      <c r="L16" s="8"/>
      <c r="M16" s="8"/>
      <c r="N16" s="8"/>
      <c r="O16" s="8"/>
      <c r="P16" s="8"/>
      <c r="Q16" s="8"/>
      <c r="R16" s="8"/>
      <c r="S16" s="16"/>
      <c r="T16" s="16"/>
      <c r="U16" s="16"/>
      <c r="V16" s="16"/>
      <c r="W16" s="16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9"/>
      <c r="AL16" s="9"/>
      <c r="AM16" s="8"/>
      <c r="AN16" s="10"/>
      <c r="AO16" s="25"/>
      <c r="AP16" s="25"/>
      <c r="AQ16" s="25"/>
      <c r="AR16" s="25"/>
      <c r="AS16" s="3"/>
      <c r="AT16" s="3"/>
      <c r="AU16" s="3"/>
      <c r="AV16" s="3"/>
      <c r="AW16" s="3"/>
    </row>
    <row r="17" spans="1:49" s="1" customFormat="1" ht="12.75" x14ac:dyDescent="0.25">
      <c r="A17" s="8"/>
      <c r="B17" s="8"/>
      <c r="C17" s="8"/>
      <c r="D17" s="8"/>
      <c r="E17" s="8"/>
      <c r="F17" s="9" t="str">
        <f t="shared" si="0"/>
        <v xml:space="preserve">  , , PL.: , CH.: </v>
      </c>
      <c r="G17" s="25"/>
      <c r="H17" s="25"/>
      <c r="I17" s="25"/>
      <c r="J17" s="25"/>
      <c r="K17" s="8"/>
      <c r="L17" s="8"/>
      <c r="M17" s="8"/>
      <c r="N17" s="8"/>
      <c r="O17" s="8"/>
      <c r="P17" s="8"/>
      <c r="Q17" s="8"/>
      <c r="R17" s="8"/>
      <c r="S17" s="16"/>
      <c r="T17" s="16"/>
      <c r="U17" s="16"/>
      <c r="V17" s="16"/>
      <c r="W17" s="16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9"/>
      <c r="AL17" s="9"/>
      <c r="AM17" s="8"/>
      <c r="AN17" s="10"/>
      <c r="AO17" s="25"/>
      <c r="AP17" s="25"/>
      <c r="AQ17" s="25"/>
      <c r="AR17" s="25"/>
      <c r="AS17" s="3"/>
      <c r="AT17" s="3"/>
      <c r="AU17" s="3"/>
      <c r="AV17" s="3"/>
      <c r="AW17" s="3"/>
    </row>
    <row r="18" spans="1:49" s="1" customFormat="1" ht="12.75" x14ac:dyDescent="0.25">
      <c r="A18" s="8"/>
      <c r="B18" s="8"/>
      <c r="C18" s="8"/>
      <c r="D18" s="8"/>
      <c r="E18" s="8"/>
      <c r="F18" s="9" t="str">
        <f t="shared" si="0"/>
        <v xml:space="preserve">  , , PL.: , CH.: </v>
      </c>
      <c r="G18" s="25"/>
      <c r="H18" s="25"/>
      <c r="I18" s="25"/>
      <c r="J18" s="25"/>
      <c r="K18" s="8"/>
      <c r="L18" s="8"/>
      <c r="M18" s="8"/>
      <c r="N18" s="8"/>
      <c r="O18" s="8"/>
      <c r="P18" s="8"/>
      <c r="Q18" s="8"/>
      <c r="R18" s="8"/>
      <c r="S18" s="16"/>
      <c r="T18" s="16"/>
      <c r="U18" s="16"/>
      <c r="V18" s="16"/>
      <c r="W18" s="16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9"/>
      <c r="AL18" s="9"/>
      <c r="AM18" s="8"/>
      <c r="AN18" s="10"/>
      <c r="AO18" s="25"/>
      <c r="AP18" s="25"/>
      <c r="AQ18" s="25"/>
      <c r="AR18" s="25"/>
      <c r="AS18" s="3"/>
      <c r="AT18" s="3"/>
      <c r="AU18" s="3"/>
      <c r="AV18" s="3"/>
      <c r="AW18" s="3"/>
    </row>
    <row r="19" spans="1:49" s="1" customFormat="1" ht="12.75" x14ac:dyDescent="0.25">
      <c r="A19" s="8"/>
      <c r="B19" s="8"/>
      <c r="C19" s="8"/>
      <c r="D19" s="8"/>
      <c r="E19" s="8"/>
      <c r="F19" s="9" t="str">
        <f t="shared" si="0"/>
        <v xml:space="preserve">  , , PL.: , CH.: </v>
      </c>
      <c r="G19" s="25"/>
      <c r="H19" s="25"/>
      <c r="I19" s="25"/>
      <c r="J19" s="25"/>
      <c r="K19" s="8"/>
      <c r="L19" s="8"/>
      <c r="M19" s="8"/>
      <c r="N19" s="8"/>
      <c r="O19" s="8"/>
      <c r="P19" s="8"/>
      <c r="Q19" s="8"/>
      <c r="R19" s="8"/>
      <c r="S19" s="16"/>
      <c r="T19" s="16"/>
      <c r="U19" s="16"/>
      <c r="V19" s="16"/>
      <c r="W19" s="16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9"/>
      <c r="AL19" s="9"/>
      <c r="AM19" s="8"/>
      <c r="AN19" s="10"/>
      <c r="AO19" s="25"/>
      <c r="AP19" s="25"/>
      <c r="AQ19" s="25"/>
      <c r="AR19" s="25"/>
      <c r="AS19" s="3"/>
      <c r="AT19" s="3"/>
      <c r="AU19" s="3"/>
      <c r="AV19" s="3"/>
      <c r="AW19" s="3"/>
    </row>
    <row r="20" spans="1:49" s="1" customFormat="1" ht="12.75" x14ac:dyDescent="0.25">
      <c r="A20" s="8"/>
      <c r="B20" s="8"/>
      <c r="C20" s="8"/>
      <c r="D20" s="8"/>
      <c r="E20" s="8"/>
      <c r="F20" s="9" t="str">
        <f t="shared" si="0"/>
        <v xml:space="preserve">  , , PL.: , CH.: </v>
      </c>
      <c r="G20" s="25"/>
      <c r="H20" s="25"/>
      <c r="I20" s="25"/>
      <c r="J20" s="25"/>
      <c r="K20" s="8"/>
      <c r="L20" s="8"/>
      <c r="M20" s="8"/>
      <c r="N20" s="8"/>
      <c r="O20" s="8"/>
      <c r="P20" s="8"/>
      <c r="Q20" s="8"/>
      <c r="R20" s="8"/>
      <c r="S20" s="16"/>
      <c r="T20" s="16"/>
      <c r="U20" s="16"/>
      <c r="V20" s="16"/>
      <c r="W20" s="16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9"/>
      <c r="AL20" s="9"/>
      <c r="AM20" s="8"/>
      <c r="AN20" s="10"/>
      <c r="AO20" s="25"/>
      <c r="AP20" s="25"/>
      <c r="AQ20" s="25"/>
      <c r="AR20" s="25"/>
      <c r="AS20" s="3"/>
      <c r="AT20" s="3"/>
      <c r="AU20" s="3"/>
      <c r="AV20" s="3"/>
      <c r="AW20" s="3"/>
    </row>
    <row r="21" spans="1:49" s="1" customFormat="1" ht="12.75" x14ac:dyDescent="0.25">
      <c r="A21" s="8"/>
      <c r="B21" s="8"/>
      <c r="C21" s="8"/>
      <c r="D21" s="8"/>
      <c r="E21" s="8"/>
      <c r="F21" s="9" t="str">
        <f t="shared" si="0"/>
        <v xml:space="preserve">  , , PL.: , CH.: </v>
      </c>
      <c r="G21" s="25"/>
      <c r="H21" s="25"/>
      <c r="I21" s="25"/>
      <c r="J21" s="25"/>
      <c r="K21" s="8"/>
      <c r="L21" s="8"/>
      <c r="M21" s="8"/>
      <c r="N21" s="8"/>
      <c r="O21" s="8"/>
      <c r="P21" s="8"/>
      <c r="Q21" s="8"/>
      <c r="R21" s="8"/>
      <c r="S21" s="16"/>
      <c r="T21" s="16"/>
      <c r="U21" s="16"/>
      <c r="V21" s="16"/>
      <c r="W21" s="16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9"/>
      <c r="AL21" s="9"/>
      <c r="AM21" s="8"/>
      <c r="AN21" s="10"/>
      <c r="AO21" s="25"/>
      <c r="AP21" s="25"/>
      <c r="AQ21" s="25"/>
      <c r="AR21" s="25"/>
      <c r="AS21" s="3"/>
      <c r="AT21" s="3"/>
      <c r="AU21" s="3"/>
      <c r="AV21" s="3"/>
      <c r="AW21" s="3"/>
    </row>
    <row r="22" spans="1:49" s="1" customFormat="1" ht="12.75" x14ac:dyDescent="0.25">
      <c r="A22" s="8"/>
      <c r="B22" s="8"/>
      <c r="C22" s="8"/>
      <c r="D22" s="8"/>
      <c r="E22" s="8"/>
      <c r="F22" s="9" t="str">
        <f t="shared" si="0"/>
        <v xml:space="preserve">  , , PL.: , CH.: </v>
      </c>
      <c r="G22" s="25"/>
      <c r="H22" s="25"/>
      <c r="I22" s="25"/>
      <c r="J22" s="25"/>
      <c r="K22" s="8"/>
      <c r="L22" s="8"/>
      <c r="M22" s="8"/>
      <c r="N22" s="8"/>
      <c r="O22" s="8"/>
      <c r="P22" s="8"/>
      <c r="Q22" s="8"/>
      <c r="R22" s="8"/>
      <c r="S22" s="16"/>
      <c r="T22" s="16"/>
      <c r="U22" s="16"/>
      <c r="V22" s="16"/>
      <c r="W22" s="16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9"/>
      <c r="AL22" s="9"/>
      <c r="AM22" s="8"/>
      <c r="AN22" s="10"/>
      <c r="AO22" s="25"/>
      <c r="AP22" s="25"/>
      <c r="AQ22" s="25"/>
      <c r="AR22" s="25"/>
      <c r="AS22" s="3"/>
      <c r="AT22" s="3"/>
      <c r="AU22" s="3"/>
      <c r="AV22" s="3"/>
      <c r="AW22" s="3"/>
    </row>
    <row r="23" spans="1:49" s="1" customFormat="1" ht="12.75" x14ac:dyDescent="0.25">
      <c r="A23" s="8"/>
      <c r="B23" s="8"/>
      <c r="C23" s="8"/>
      <c r="D23" s="8"/>
      <c r="E23" s="8"/>
      <c r="F23" s="9" t="str">
        <f t="shared" si="0"/>
        <v xml:space="preserve">  , , PL.: , CH.: </v>
      </c>
      <c r="G23" s="25"/>
      <c r="H23" s="25"/>
      <c r="I23" s="25"/>
      <c r="J23" s="25"/>
      <c r="K23" s="8"/>
      <c r="L23" s="8"/>
      <c r="M23" s="8"/>
      <c r="N23" s="8"/>
      <c r="O23" s="8"/>
      <c r="P23" s="8"/>
      <c r="Q23" s="8"/>
      <c r="R23" s="8"/>
      <c r="S23" s="16"/>
      <c r="T23" s="16"/>
      <c r="U23" s="16"/>
      <c r="V23" s="16"/>
      <c r="W23" s="16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9"/>
      <c r="AL23" s="9"/>
      <c r="AM23" s="8"/>
      <c r="AN23" s="10"/>
      <c r="AO23" s="25"/>
      <c r="AP23" s="25"/>
      <c r="AQ23" s="25"/>
      <c r="AR23" s="25"/>
      <c r="AS23" s="3"/>
      <c r="AT23" s="3"/>
      <c r="AU23" s="3"/>
      <c r="AV23" s="3"/>
      <c r="AW23" s="3"/>
    </row>
    <row r="24" spans="1:49" s="1" customFormat="1" ht="12.75" x14ac:dyDescent="0.25">
      <c r="A24" s="8"/>
      <c r="B24" s="8"/>
      <c r="C24" s="8"/>
      <c r="D24" s="8"/>
      <c r="E24" s="8"/>
      <c r="F24" s="9" t="str">
        <f t="shared" si="0"/>
        <v xml:space="preserve">  , , PL.: , CH.: </v>
      </c>
      <c r="G24" s="25"/>
      <c r="H24" s="25"/>
      <c r="I24" s="25"/>
      <c r="J24" s="25"/>
      <c r="K24" s="8"/>
      <c r="L24" s="8"/>
      <c r="M24" s="8"/>
      <c r="N24" s="8"/>
      <c r="O24" s="8"/>
      <c r="P24" s="8"/>
      <c r="Q24" s="8"/>
      <c r="R24" s="8"/>
      <c r="S24" s="16"/>
      <c r="T24" s="16"/>
      <c r="U24" s="16"/>
      <c r="V24" s="16"/>
      <c r="W24" s="16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9"/>
      <c r="AL24" s="9"/>
      <c r="AM24" s="8"/>
      <c r="AN24" s="10"/>
      <c r="AO24" s="25"/>
      <c r="AP24" s="25"/>
      <c r="AQ24" s="25"/>
      <c r="AR24" s="25"/>
      <c r="AS24" s="3"/>
      <c r="AT24" s="3"/>
      <c r="AU24" s="3"/>
      <c r="AV24" s="3"/>
      <c r="AW24" s="3"/>
    </row>
    <row r="25" spans="1:49" s="1" customFormat="1" ht="12.75" x14ac:dyDescent="0.25">
      <c r="A25" s="8"/>
      <c r="B25" s="8"/>
      <c r="C25" s="8"/>
      <c r="D25" s="8"/>
      <c r="E25" s="8"/>
      <c r="F25" s="9" t="str">
        <f t="shared" si="0"/>
        <v xml:space="preserve">  , , PL.: , CH.: </v>
      </c>
      <c r="G25" s="25"/>
      <c r="H25" s="25"/>
      <c r="I25" s="25"/>
      <c r="J25" s="25"/>
      <c r="K25" s="8"/>
      <c r="L25" s="8"/>
      <c r="M25" s="8"/>
      <c r="N25" s="8"/>
      <c r="O25" s="8"/>
      <c r="P25" s="8"/>
      <c r="Q25" s="8"/>
      <c r="R25" s="8"/>
      <c r="S25" s="16"/>
      <c r="T25" s="16"/>
      <c r="U25" s="16"/>
      <c r="V25" s="16"/>
      <c r="W25" s="16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9"/>
      <c r="AL25" s="9"/>
      <c r="AM25" s="8"/>
      <c r="AN25" s="10"/>
      <c r="AO25" s="25"/>
      <c r="AP25" s="25"/>
      <c r="AQ25" s="25"/>
      <c r="AR25" s="25"/>
      <c r="AS25" s="3"/>
      <c r="AT25" s="3"/>
      <c r="AU25" s="3"/>
      <c r="AV25" s="3"/>
      <c r="AW25" s="3"/>
    </row>
    <row r="26" spans="1:49" s="1" customFormat="1" ht="12.75" x14ac:dyDescent="0.25">
      <c r="A26" s="8"/>
      <c r="B26" s="8"/>
      <c r="C26" s="8"/>
      <c r="D26" s="8"/>
      <c r="E26" s="8"/>
      <c r="F26" s="9" t="str">
        <f t="shared" si="0"/>
        <v xml:space="preserve">  , , PL.: , CH.: </v>
      </c>
      <c r="G26" s="25"/>
      <c r="H26" s="25"/>
      <c r="I26" s="25"/>
      <c r="J26" s="25"/>
      <c r="K26" s="8"/>
      <c r="L26" s="8"/>
      <c r="M26" s="8"/>
      <c r="N26" s="8"/>
      <c r="O26" s="8"/>
      <c r="P26" s="8"/>
      <c r="Q26" s="8"/>
      <c r="R26" s="8"/>
      <c r="S26" s="16"/>
      <c r="T26" s="16"/>
      <c r="U26" s="16"/>
      <c r="V26" s="16"/>
      <c r="W26" s="16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9"/>
      <c r="AL26" s="9"/>
      <c r="AM26" s="8"/>
      <c r="AN26" s="10"/>
      <c r="AO26" s="25"/>
      <c r="AP26" s="25"/>
      <c r="AQ26" s="25"/>
      <c r="AR26" s="25"/>
      <c r="AS26" s="3"/>
      <c r="AT26" s="3"/>
      <c r="AU26" s="3"/>
      <c r="AV26" s="3"/>
      <c r="AW26" s="3"/>
    </row>
    <row r="27" spans="1:49" s="1" customFormat="1" ht="12.75" x14ac:dyDescent="0.25">
      <c r="A27" s="8"/>
      <c r="B27" s="8"/>
      <c r="C27" s="8"/>
      <c r="D27" s="8"/>
      <c r="E27" s="8"/>
      <c r="F27" s="9" t="str">
        <f t="shared" si="0"/>
        <v xml:space="preserve">  , , PL.: , CH.: </v>
      </c>
      <c r="G27" s="25"/>
      <c r="H27" s="25"/>
      <c r="I27" s="25"/>
      <c r="J27" s="25"/>
      <c r="K27" s="8"/>
      <c r="L27" s="8"/>
      <c r="M27" s="8"/>
      <c r="N27" s="8"/>
      <c r="O27" s="8"/>
      <c r="P27" s="8"/>
      <c r="Q27" s="8"/>
      <c r="R27" s="8"/>
      <c r="S27" s="16"/>
      <c r="T27" s="16"/>
      <c r="U27" s="16"/>
      <c r="V27" s="16"/>
      <c r="W27" s="16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9"/>
      <c r="AL27" s="9"/>
      <c r="AM27" s="8"/>
      <c r="AN27" s="10"/>
      <c r="AO27" s="25"/>
      <c r="AP27" s="25"/>
      <c r="AQ27" s="25"/>
      <c r="AR27" s="25"/>
      <c r="AS27" s="3"/>
      <c r="AT27" s="3"/>
      <c r="AU27" s="3"/>
      <c r="AV27" s="3"/>
      <c r="AW27" s="3"/>
    </row>
    <row r="28" spans="1:49" s="1" customFormat="1" ht="12.75" x14ac:dyDescent="0.25">
      <c r="A28" s="8"/>
      <c r="B28" s="8"/>
      <c r="C28" s="8"/>
      <c r="D28" s="8"/>
      <c r="E28" s="8"/>
      <c r="F28" s="9" t="str">
        <f t="shared" si="0"/>
        <v xml:space="preserve">  , , PL.: , CH.: </v>
      </c>
      <c r="G28" s="25"/>
      <c r="H28" s="25"/>
      <c r="I28" s="25"/>
      <c r="J28" s="25"/>
      <c r="K28" s="8"/>
      <c r="L28" s="8"/>
      <c r="M28" s="8"/>
      <c r="N28" s="8"/>
      <c r="O28" s="8"/>
      <c r="P28" s="8"/>
      <c r="Q28" s="8"/>
      <c r="R28" s="8"/>
      <c r="S28" s="16"/>
      <c r="T28" s="16"/>
      <c r="U28" s="16"/>
      <c r="V28" s="16"/>
      <c r="W28" s="16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9"/>
      <c r="AL28" s="9"/>
      <c r="AM28" s="8"/>
      <c r="AN28" s="10"/>
      <c r="AO28" s="25"/>
      <c r="AP28" s="25"/>
      <c r="AQ28" s="25"/>
      <c r="AR28" s="25"/>
      <c r="AS28" s="3"/>
      <c r="AT28" s="3"/>
      <c r="AU28" s="3"/>
      <c r="AV28" s="3"/>
      <c r="AW28" s="3"/>
    </row>
    <row r="29" spans="1:49" s="1" customFormat="1" ht="12.75" x14ac:dyDescent="0.25">
      <c r="A29" s="8"/>
      <c r="B29" s="8"/>
      <c r="C29" s="8"/>
      <c r="D29" s="8"/>
      <c r="E29" s="8"/>
      <c r="F29" s="9" t="str">
        <f t="shared" si="0"/>
        <v xml:space="preserve">  , , PL.: , CH.: </v>
      </c>
      <c r="G29" s="25"/>
      <c r="H29" s="25"/>
      <c r="I29" s="25"/>
      <c r="J29" s="25"/>
      <c r="K29" s="8"/>
      <c r="L29" s="8"/>
      <c r="M29" s="8"/>
      <c r="N29" s="8"/>
      <c r="O29" s="8"/>
      <c r="P29" s="8"/>
      <c r="Q29" s="8"/>
      <c r="R29" s="8"/>
      <c r="S29" s="16"/>
      <c r="T29" s="16"/>
      <c r="U29" s="16"/>
      <c r="V29" s="16"/>
      <c r="W29" s="16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9"/>
      <c r="AL29" s="9"/>
      <c r="AM29" s="8"/>
      <c r="AN29" s="10"/>
      <c r="AO29" s="25"/>
      <c r="AP29" s="25"/>
      <c r="AQ29" s="25"/>
      <c r="AR29" s="25"/>
      <c r="AS29" s="3"/>
      <c r="AT29" s="3"/>
      <c r="AU29" s="3"/>
      <c r="AV29" s="3"/>
      <c r="AW29" s="3"/>
    </row>
    <row r="30" spans="1:49" s="1" customFormat="1" ht="12.75" x14ac:dyDescent="0.25">
      <c r="A30" s="8"/>
      <c r="B30" s="8"/>
      <c r="C30" s="8"/>
      <c r="D30" s="8"/>
      <c r="E30" s="8"/>
      <c r="F30" s="9" t="str">
        <f t="shared" si="0"/>
        <v xml:space="preserve">  , , PL.: , CH.: </v>
      </c>
      <c r="G30" s="25"/>
      <c r="H30" s="25"/>
      <c r="I30" s="25"/>
      <c r="J30" s="25"/>
      <c r="K30" s="8"/>
      <c r="L30" s="8"/>
      <c r="M30" s="8"/>
      <c r="N30" s="8"/>
      <c r="O30" s="8"/>
      <c r="P30" s="8"/>
      <c r="Q30" s="8"/>
      <c r="R30" s="8"/>
      <c r="S30" s="16"/>
      <c r="T30" s="16"/>
      <c r="U30" s="16"/>
      <c r="V30" s="16"/>
      <c r="W30" s="16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9"/>
      <c r="AL30" s="9"/>
      <c r="AM30" s="8"/>
      <c r="AN30" s="10"/>
      <c r="AO30" s="25"/>
      <c r="AP30" s="25"/>
      <c r="AQ30" s="25"/>
      <c r="AR30" s="25"/>
      <c r="AS30" s="3"/>
      <c r="AT30" s="3"/>
      <c r="AU30" s="3"/>
      <c r="AV30" s="3"/>
      <c r="AW30" s="3"/>
    </row>
    <row r="31" spans="1:49" s="1" customFormat="1" ht="12.75" x14ac:dyDescent="0.25">
      <c r="A31" s="8"/>
      <c r="B31" s="8"/>
      <c r="C31" s="8"/>
      <c r="D31" s="8"/>
      <c r="E31" s="8"/>
      <c r="F31" s="9" t="str">
        <f t="shared" si="0"/>
        <v xml:space="preserve">  , , PL.: , CH.: </v>
      </c>
      <c r="G31" s="25"/>
      <c r="H31" s="25"/>
      <c r="I31" s="25"/>
      <c r="J31" s="25"/>
      <c r="K31" s="8"/>
      <c r="L31" s="8"/>
      <c r="M31" s="8"/>
      <c r="N31" s="8"/>
      <c r="O31" s="8"/>
      <c r="P31" s="8"/>
      <c r="Q31" s="8"/>
      <c r="R31" s="8"/>
      <c r="S31" s="16"/>
      <c r="T31" s="16"/>
      <c r="U31" s="16"/>
      <c r="V31" s="16"/>
      <c r="W31" s="16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9"/>
      <c r="AL31" s="9"/>
      <c r="AM31" s="8"/>
      <c r="AN31" s="10"/>
      <c r="AO31" s="25"/>
      <c r="AP31" s="25"/>
      <c r="AQ31" s="25"/>
      <c r="AR31" s="25"/>
      <c r="AS31" s="3"/>
      <c r="AT31" s="3"/>
      <c r="AU31" s="3"/>
      <c r="AV31" s="3"/>
      <c r="AW31" s="3"/>
    </row>
    <row r="32" spans="1:49" s="1" customFormat="1" ht="12.75" x14ac:dyDescent="0.25">
      <c r="A32" s="8"/>
      <c r="B32" s="8"/>
      <c r="C32" s="8"/>
      <c r="D32" s="8"/>
      <c r="E32" s="8"/>
      <c r="F32" s="9" t="str">
        <f t="shared" si="0"/>
        <v xml:space="preserve">  , , PL.: , CH.: </v>
      </c>
      <c r="G32" s="25"/>
      <c r="H32" s="25"/>
      <c r="I32" s="25"/>
      <c r="J32" s="25"/>
      <c r="K32" s="8"/>
      <c r="L32" s="8"/>
      <c r="M32" s="8"/>
      <c r="N32" s="8"/>
      <c r="O32" s="8"/>
      <c r="P32" s="8"/>
      <c r="Q32" s="8"/>
      <c r="R32" s="8"/>
      <c r="S32" s="16"/>
      <c r="T32" s="16"/>
      <c r="U32" s="16"/>
      <c r="V32" s="16"/>
      <c r="W32" s="16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9"/>
      <c r="AL32" s="9"/>
      <c r="AM32" s="8"/>
      <c r="AN32" s="10"/>
      <c r="AO32" s="25"/>
      <c r="AP32" s="25"/>
      <c r="AQ32" s="25"/>
      <c r="AR32" s="25"/>
      <c r="AS32" s="3"/>
      <c r="AT32" s="3"/>
      <c r="AU32" s="3"/>
      <c r="AV32" s="3"/>
      <c r="AW32" s="3"/>
    </row>
    <row r="33" spans="1:49" s="1" customFormat="1" ht="12.75" x14ac:dyDescent="0.25">
      <c r="A33" s="8"/>
      <c r="B33" s="8"/>
      <c r="C33" s="8"/>
      <c r="D33" s="8"/>
      <c r="E33" s="8"/>
      <c r="F33" s="9" t="str">
        <f t="shared" si="0"/>
        <v xml:space="preserve">  , , PL.: , CH.: </v>
      </c>
      <c r="G33" s="25"/>
      <c r="H33" s="25"/>
      <c r="I33" s="25"/>
      <c r="J33" s="25"/>
      <c r="K33" s="8"/>
      <c r="L33" s="8"/>
      <c r="M33" s="8"/>
      <c r="N33" s="8"/>
      <c r="O33" s="8"/>
      <c r="P33" s="8"/>
      <c r="Q33" s="8"/>
      <c r="R33" s="8"/>
      <c r="S33" s="16"/>
      <c r="T33" s="16"/>
      <c r="U33" s="16"/>
      <c r="V33" s="16"/>
      <c r="W33" s="16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9"/>
      <c r="AL33" s="9"/>
      <c r="AM33" s="8"/>
      <c r="AN33" s="10"/>
      <c r="AO33" s="25"/>
      <c r="AP33" s="25"/>
      <c r="AQ33" s="25"/>
      <c r="AR33" s="25"/>
      <c r="AS33" s="3"/>
      <c r="AT33" s="3"/>
      <c r="AU33" s="3"/>
      <c r="AV33" s="3"/>
      <c r="AW33" s="3"/>
    </row>
    <row r="34" spans="1:49" s="1" customFormat="1" ht="12.75" x14ac:dyDescent="0.25">
      <c r="A34" s="8"/>
      <c r="B34" s="8"/>
      <c r="C34" s="8"/>
      <c r="D34" s="8"/>
      <c r="E34" s="8"/>
      <c r="F34" s="9" t="str">
        <f t="shared" si="0"/>
        <v xml:space="preserve">  , , PL.: , CH.: </v>
      </c>
      <c r="G34" s="25"/>
      <c r="H34" s="25"/>
      <c r="I34" s="25"/>
      <c r="J34" s="25"/>
      <c r="K34" s="8"/>
      <c r="L34" s="8"/>
      <c r="M34" s="8"/>
      <c r="N34" s="8"/>
      <c r="O34" s="8"/>
      <c r="P34" s="8"/>
      <c r="Q34" s="8"/>
      <c r="R34" s="8"/>
      <c r="S34" s="16"/>
      <c r="T34" s="16"/>
      <c r="U34" s="16"/>
      <c r="V34" s="16"/>
      <c r="W34" s="16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9"/>
      <c r="AL34" s="9"/>
      <c r="AM34" s="8"/>
      <c r="AN34" s="10"/>
      <c r="AO34" s="25"/>
      <c r="AP34" s="25"/>
      <c r="AQ34" s="25"/>
      <c r="AR34" s="25"/>
      <c r="AS34" s="3"/>
      <c r="AT34" s="3"/>
      <c r="AU34" s="3"/>
      <c r="AV34" s="3"/>
      <c r="AW34" s="3"/>
    </row>
    <row r="35" spans="1:49" s="1" customFormat="1" ht="12.75" x14ac:dyDescent="0.25">
      <c r="A35" s="8"/>
      <c r="B35" s="8"/>
      <c r="C35" s="8"/>
      <c r="D35" s="8"/>
      <c r="E35" s="8"/>
      <c r="F35" s="9" t="str">
        <f t="shared" ref="F35:F66" si="1">AA35&amp;" "&amp;O35&amp;" "&amp; P35&amp;", "&amp;Q35&amp;", PL.: "&amp;R35&amp;", CH.: "&amp;TRIM(S35)
&amp;IF(E35="",""," (Ref.: "&amp;E35&amp;")")</f>
        <v xml:space="preserve">  , , PL.: , CH.: </v>
      </c>
      <c r="G35" s="25"/>
      <c r="H35" s="25"/>
      <c r="I35" s="25"/>
      <c r="J35" s="25"/>
      <c r="K35" s="8"/>
      <c r="L35" s="8"/>
      <c r="M35" s="8"/>
      <c r="N35" s="8"/>
      <c r="O35" s="8"/>
      <c r="P35" s="8"/>
      <c r="Q35" s="8"/>
      <c r="R35" s="8"/>
      <c r="S35" s="16"/>
      <c r="T35" s="16"/>
      <c r="U35" s="16"/>
      <c r="V35" s="16"/>
      <c r="W35" s="16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9"/>
      <c r="AL35" s="9"/>
      <c r="AM35" s="8"/>
      <c r="AN35" s="10"/>
      <c r="AO35" s="25"/>
      <c r="AP35" s="25"/>
      <c r="AQ35" s="25"/>
      <c r="AR35" s="25"/>
      <c r="AS35" s="3"/>
      <c r="AT35" s="3"/>
      <c r="AU35" s="3"/>
      <c r="AV35" s="3"/>
      <c r="AW35" s="3"/>
    </row>
    <row r="36" spans="1:49" s="1" customFormat="1" ht="12.75" x14ac:dyDescent="0.25">
      <c r="A36" s="8"/>
      <c r="B36" s="8"/>
      <c r="C36" s="8"/>
      <c r="D36" s="8"/>
      <c r="E36" s="8"/>
      <c r="F36" s="9" t="str">
        <f t="shared" si="1"/>
        <v xml:space="preserve">  , , PL.: , CH.: </v>
      </c>
      <c r="G36" s="25"/>
      <c r="H36" s="25"/>
      <c r="I36" s="25"/>
      <c r="J36" s="25"/>
      <c r="K36" s="8"/>
      <c r="L36" s="8"/>
      <c r="M36" s="8"/>
      <c r="N36" s="8"/>
      <c r="O36" s="8"/>
      <c r="P36" s="8"/>
      <c r="Q36" s="8"/>
      <c r="R36" s="8"/>
      <c r="S36" s="16"/>
      <c r="T36" s="16"/>
      <c r="U36" s="16"/>
      <c r="V36" s="16"/>
      <c r="W36" s="16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9"/>
      <c r="AL36" s="9"/>
      <c r="AM36" s="8"/>
      <c r="AN36" s="10"/>
      <c r="AO36" s="25"/>
      <c r="AP36" s="25"/>
      <c r="AQ36" s="25"/>
      <c r="AR36" s="25"/>
      <c r="AS36" s="3"/>
      <c r="AT36" s="3"/>
      <c r="AU36" s="3"/>
      <c r="AV36" s="3"/>
      <c r="AW36" s="3"/>
    </row>
    <row r="37" spans="1:49" s="1" customFormat="1" ht="12.75" x14ac:dyDescent="0.25">
      <c r="A37" s="8"/>
      <c r="B37" s="8"/>
      <c r="C37" s="8"/>
      <c r="D37" s="8"/>
      <c r="E37" s="8"/>
      <c r="F37" s="9" t="str">
        <f t="shared" si="1"/>
        <v xml:space="preserve">  , , PL.: , CH.: </v>
      </c>
      <c r="G37" s="25"/>
      <c r="H37" s="25"/>
      <c r="I37" s="25"/>
      <c r="J37" s="25"/>
      <c r="K37" s="8"/>
      <c r="L37" s="8"/>
      <c r="M37" s="8"/>
      <c r="N37" s="8"/>
      <c r="O37" s="8"/>
      <c r="P37" s="8"/>
      <c r="Q37" s="8"/>
      <c r="R37" s="8"/>
      <c r="S37" s="16"/>
      <c r="T37" s="16"/>
      <c r="U37" s="16"/>
      <c r="V37" s="16"/>
      <c r="W37" s="16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9"/>
      <c r="AL37" s="9"/>
      <c r="AM37" s="8"/>
      <c r="AN37" s="10"/>
      <c r="AO37" s="25"/>
      <c r="AP37" s="25"/>
      <c r="AQ37" s="25"/>
      <c r="AR37" s="25"/>
      <c r="AS37" s="3"/>
      <c r="AT37" s="3"/>
      <c r="AU37" s="3"/>
      <c r="AV37" s="3"/>
      <c r="AW37" s="3"/>
    </row>
    <row r="38" spans="1:49" s="1" customFormat="1" ht="12.75" x14ac:dyDescent="0.25">
      <c r="A38" s="8"/>
      <c r="B38" s="8"/>
      <c r="C38" s="8"/>
      <c r="D38" s="8"/>
      <c r="E38" s="8"/>
      <c r="F38" s="9" t="str">
        <f t="shared" si="1"/>
        <v xml:space="preserve">  , , PL.: , CH.: </v>
      </c>
      <c r="G38" s="25"/>
      <c r="H38" s="25"/>
      <c r="I38" s="25"/>
      <c r="J38" s="25"/>
      <c r="K38" s="8"/>
      <c r="L38" s="8"/>
      <c r="M38" s="8"/>
      <c r="N38" s="8"/>
      <c r="O38" s="8"/>
      <c r="P38" s="8"/>
      <c r="Q38" s="8"/>
      <c r="R38" s="8"/>
      <c r="S38" s="16"/>
      <c r="T38" s="16"/>
      <c r="U38" s="16"/>
      <c r="V38" s="16"/>
      <c r="W38" s="16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9"/>
      <c r="AL38" s="9"/>
      <c r="AM38" s="8"/>
      <c r="AN38" s="10"/>
      <c r="AO38" s="25"/>
      <c r="AP38" s="25"/>
      <c r="AQ38" s="25"/>
      <c r="AR38" s="25"/>
      <c r="AS38" s="3"/>
      <c r="AT38" s="3"/>
      <c r="AU38" s="3"/>
      <c r="AV38" s="3"/>
      <c r="AW38" s="3"/>
    </row>
    <row r="39" spans="1:49" s="1" customFormat="1" ht="12.75" x14ac:dyDescent="0.25">
      <c r="A39" s="8"/>
      <c r="B39" s="8"/>
      <c r="C39" s="8"/>
      <c r="D39" s="8"/>
      <c r="E39" s="8"/>
      <c r="F39" s="9" t="str">
        <f t="shared" si="1"/>
        <v xml:space="preserve">  , , PL.: , CH.: </v>
      </c>
      <c r="G39" s="25"/>
      <c r="H39" s="25"/>
      <c r="I39" s="25"/>
      <c r="J39" s="25"/>
      <c r="K39" s="8"/>
      <c r="L39" s="8"/>
      <c r="M39" s="8"/>
      <c r="N39" s="8"/>
      <c r="O39" s="8"/>
      <c r="P39" s="8"/>
      <c r="Q39" s="8"/>
      <c r="R39" s="8"/>
      <c r="S39" s="16"/>
      <c r="T39" s="16"/>
      <c r="U39" s="16"/>
      <c r="V39" s="16"/>
      <c r="W39" s="16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9"/>
      <c r="AL39" s="9"/>
      <c r="AM39" s="8"/>
      <c r="AN39" s="10"/>
      <c r="AO39" s="25"/>
      <c r="AP39" s="25"/>
      <c r="AQ39" s="25"/>
      <c r="AR39" s="25"/>
      <c r="AS39" s="3"/>
      <c r="AT39" s="3"/>
      <c r="AU39" s="3"/>
      <c r="AV39" s="3"/>
      <c r="AW39" s="3"/>
    </row>
    <row r="40" spans="1:49" s="1" customFormat="1" ht="12.75" x14ac:dyDescent="0.25">
      <c r="A40" s="8"/>
      <c r="B40" s="8"/>
      <c r="C40" s="8"/>
      <c r="D40" s="8"/>
      <c r="E40" s="8"/>
      <c r="F40" s="9" t="str">
        <f t="shared" si="1"/>
        <v xml:space="preserve">  , , PL.: , CH.: </v>
      </c>
      <c r="G40" s="25"/>
      <c r="H40" s="25"/>
      <c r="I40" s="25"/>
      <c r="J40" s="25"/>
      <c r="K40" s="8"/>
      <c r="L40" s="8"/>
      <c r="M40" s="8"/>
      <c r="N40" s="8"/>
      <c r="O40" s="8"/>
      <c r="P40" s="8"/>
      <c r="Q40" s="8"/>
      <c r="R40" s="8"/>
      <c r="S40" s="16"/>
      <c r="T40" s="16"/>
      <c r="U40" s="16"/>
      <c r="V40" s="16"/>
      <c r="W40" s="16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9"/>
      <c r="AL40" s="9"/>
      <c r="AM40" s="8"/>
      <c r="AN40" s="10"/>
      <c r="AO40" s="25"/>
      <c r="AP40" s="25"/>
      <c r="AQ40" s="25"/>
      <c r="AR40" s="25"/>
      <c r="AS40" s="3"/>
      <c r="AT40" s="3"/>
      <c r="AU40" s="3"/>
      <c r="AV40" s="3"/>
      <c r="AW40" s="3"/>
    </row>
    <row r="41" spans="1:49" s="1" customFormat="1" ht="12.75" x14ac:dyDescent="0.25">
      <c r="A41" s="8"/>
      <c r="B41" s="8"/>
      <c r="C41" s="8"/>
      <c r="D41" s="8"/>
      <c r="E41" s="8"/>
      <c r="F41" s="9" t="str">
        <f t="shared" si="1"/>
        <v xml:space="preserve">  , , PL.: , CH.: </v>
      </c>
      <c r="G41" s="25"/>
      <c r="H41" s="25"/>
      <c r="I41" s="25"/>
      <c r="J41" s="25"/>
      <c r="K41" s="8"/>
      <c r="L41" s="8"/>
      <c r="M41" s="8"/>
      <c r="N41" s="8"/>
      <c r="O41" s="8"/>
      <c r="P41" s="8"/>
      <c r="Q41" s="8"/>
      <c r="R41" s="8"/>
      <c r="S41" s="16"/>
      <c r="T41" s="16"/>
      <c r="U41" s="16"/>
      <c r="V41" s="16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9"/>
      <c r="AL41" s="9"/>
      <c r="AM41" s="8"/>
      <c r="AN41" s="10"/>
      <c r="AO41" s="25"/>
      <c r="AP41" s="25"/>
      <c r="AQ41" s="25"/>
      <c r="AR41" s="25"/>
      <c r="AS41" s="3"/>
      <c r="AT41" s="3"/>
      <c r="AU41" s="3"/>
      <c r="AV41" s="3"/>
      <c r="AW41" s="3"/>
    </row>
    <row r="42" spans="1:49" s="1" customFormat="1" ht="12.75" x14ac:dyDescent="0.25">
      <c r="A42" s="8"/>
      <c r="B42" s="8"/>
      <c r="C42" s="8"/>
      <c r="D42" s="8"/>
      <c r="E42" s="8"/>
      <c r="F42" s="9" t="str">
        <f t="shared" si="1"/>
        <v xml:space="preserve">  , , PL.: , CH.: </v>
      </c>
      <c r="G42" s="25"/>
      <c r="H42" s="25"/>
      <c r="I42" s="25"/>
      <c r="J42" s="25"/>
      <c r="K42" s="8"/>
      <c r="L42" s="8"/>
      <c r="M42" s="8"/>
      <c r="N42" s="8"/>
      <c r="O42" s="8"/>
      <c r="P42" s="8"/>
      <c r="Q42" s="8"/>
      <c r="R42" s="8"/>
      <c r="S42" s="16"/>
      <c r="T42" s="16"/>
      <c r="U42" s="16"/>
      <c r="V42" s="16"/>
      <c r="W42" s="16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9"/>
      <c r="AL42" s="9"/>
      <c r="AM42" s="8"/>
      <c r="AN42" s="10"/>
      <c r="AO42" s="25"/>
      <c r="AP42" s="25"/>
      <c r="AQ42" s="25"/>
      <c r="AR42" s="25"/>
      <c r="AS42" s="3"/>
      <c r="AT42" s="3"/>
      <c r="AU42" s="3"/>
      <c r="AV42" s="3"/>
      <c r="AW42" s="3"/>
    </row>
    <row r="43" spans="1:49" s="1" customFormat="1" ht="12.75" x14ac:dyDescent="0.25">
      <c r="A43" s="8"/>
      <c r="B43" s="8"/>
      <c r="C43" s="8"/>
      <c r="D43" s="8"/>
      <c r="E43" s="8"/>
      <c r="F43" s="9" t="str">
        <f t="shared" si="1"/>
        <v xml:space="preserve">  , , PL.: , CH.: </v>
      </c>
      <c r="G43" s="25"/>
      <c r="H43" s="25"/>
      <c r="I43" s="25"/>
      <c r="J43" s="25"/>
      <c r="K43" s="8"/>
      <c r="L43" s="8"/>
      <c r="M43" s="8"/>
      <c r="N43" s="8"/>
      <c r="O43" s="8"/>
      <c r="P43" s="8"/>
      <c r="Q43" s="8"/>
      <c r="R43" s="8"/>
      <c r="S43" s="16"/>
      <c r="T43" s="16"/>
      <c r="U43" s="16"/>
      <c r="V43" s="16"/>
      <c r="W43" s="16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9"/>
      <c r="AL43" s="9"/>
      <c r="AM43" s="8"/>
      <c r="AN43" s="10"/>
      <c r="AO43" s="25"/>
      <c r="AP43" s="25"/>
      <c r="AQ43" s="25"/>
      <c r="AR43" s="25"/>
      <c r="AS43" s="3"/>
      <c r="AT43" s="3"/>
      <c r="AU43" s="3"/>
      <c r="AV43" s="3"/>
      <c r="AW43" s="3"/>
    </row>
    <row r="44" spans="1:49" s="1" customFormat="1" ht="12.75" x14ac:dyDescent="0.25">
      <c r="A44" s="8"/>
      <c r="B44" s="8"/>
      <c r="C44" s="8"/>
      <c r="D44" s="8"/>
      <c r="E44" s="8"/>
      <c r="F44" s="9" t="str">
        <f t="shared" si="1"/>
        <v xml:space="preserve">  , , PL.: , CH.: </v>
      </c>
      <c r="G44" s="25"/>
      <c r="H44" s="25"/>
      <c r="I44" s="25"/>
      <c r="J44" s="25"/>
      <c r="K44" s="8"/>
      <c r="L44" s="8"/>
      <c r="M44" s="8"/>
      <c r="N44" s="8"/>
      <c r="O44" s="8"/>
      <c r="P44" s="8"/>
      <c r="Q44" s="8"/>
      <c r="R44" s="8"/>
      <c r="S44" s="16"/>
      <c r="T44" s="16"/>
      <c r="U44" s="16"/>
      <c r="V44" s="16"/>
      <c r="W44" s="16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9"/>
      <c r="AL44" s="9"/>
      <c r="AM44" s="8"/>
      <c r="AN44" s="10"/>
      <c r="AO44" s="25"/>
      <c r="AP44" s="25"/>
      <c r="AQ44" s="25"/>
      <c r="AR44" s="25"/>
      <c r="AS44" s="3"/>
      <c r="AT44" s="3"/>
      <c r="AU44" s="3"/>
      <c r="AV44" s="3"/>
      <c r="AW44" s="3"/>
    </row>
    <row r="45" spans="1:49" s="1" customFormat="1" ht="12.75" x14ac:dyDescent="0.25">
      <c r="A45" s="8"/>
      <c r="B45" s="8"/>
      <c r="C45" s="8"/>
      <c r="D45" s="8"/>
      <c r="E45" s="8"/>
      <c r="F45" s="9" t="str">
        <f t="shared" si="1"/>
        <v xml:space="preserve">  , , PL.: , CH.: </v>
      </c>
      <c r="G45" s="25"/>
      <c r="H45" s="25"/>
      <c r="I45" s="25"/>
      <c r="J45" s="25"/>
      <c r="K45" s="8"/>
      <c r="L45" s="8"/>
      <c r="M45" s="8"/>
      <c r="N45" s="8"/>
      <c r="O45" s="8"/>
      <c r="P45" s="8"/>
      <c r="Q45" s="8"/>
      <c r="R45" s="8"/>
      <c r="S45" s="16"/>
      <c r="T45" s="16"/>
      <c r="U45" s="16"/>
      <c r="V45" s="16"/>
      <c r="W45" s="16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9"/>
      <c r="AL45" s="9"/>
      <c r="AM45" s="8"/>
      <c r="AN45" s="10"/>
      <c r="AO45" s="25"/>
      <c r="AP45" s="25"/>
      <c r="AQ45" s="25"/>
      <c r="AR45" s="25"/>
      <c r="AS45" s="3"/>
      <c r="AT45" s="3"/>
      <c r="AU45" s="3"/>
      <c r="AV45" s="3"/>
      <c r="AW45" s="3"/>
    </row>
    <row r="46" spans="1:49" s="1" customFormat="1" ht="12.75" x14ac:dyDescent="0.25">
      <c r="A46" s="8"/>
      <c r="B46" s="8"/>
      <c r="C46" s="8"/>
      <c r="D46" s="8"/>
      <c r="E46" s="8"/>
      <c r="F46" s="9" t="str">
        <f t="shared" si="1"/>
        <v xml:space="preserve">  , , PL.: , CH.: </v>
      </c>
      <c r="G46" s="25"/>
      <c r="H46" s="25"/>
      <c r="I46" s="25"/>
      <c r="J46" s="25"/>
      <c r="K46" s="8"/>
      <c r="L46" s="8"/>
      <c r="M46" s="8"/>
      <c r="N46" s="8"/>
      <c r="O46" s="8"/>
      <c r="P46" s="8"/>
      <c r="Q46" s="8"/>
      <c r="R46" s="8"/>
      <c r="S46" s="16"/>
      <c r="T46" s="16"/>
      <c r="U46" s="16"/>
      <c r="V46" s="16"/>
      <c r="W46" s="16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9"/>
      <c r="AL46" s="9"/>
      <c r="AM46" s="8"/>
      <c r="AN46" s="10"/>
      <c r="AO46" s="25"/>
      <c r="AP46" s="25"/>
      <c r="AQ46" s="25"/>
      <c r="AR46" s="25"/>
      <c r="AS46" s="3"/>
      <c r="AT46" s="3"/>
      <c r="AU46" s="3"/>
      <c r="AV46" s="3"/>
      <c r="AW46" s="3"/>
    </row>
    <row r="47" spans="1:49" s="1" customFormat="1" ht="12.75" x14ac:dyDescent="0.25">
      <c r="A47" s="8"/>
      <c r="B47" s="8"/>
      <c r="C47" s="8"/>
      <c r="D47" s="8"/>
      <c r="E47" s="8"/>
      <c r="F47" s="9" t="str">
        <f t="shared" si="1"/>
        <v xml:space="preserve">  , , PL.: , CH.: </v>
      </c>
      <c r="G47" s="25"/>
      <c r="H47" s="25"/>
      <c r="I47" s="25"/>
      <c r="J47" s="25"/>
      <c r="K47" s="8"/>
      <c r="L47" s="8"/>
      <c r="M47" s="8"/>
      <c r="N47" s="8"/>
      <c r="O47" s="8"/>
      <c r="P47" s="8"/>
      <c r="Q47" s="8"/>
      <c r="R47" s="8"/>
      <c r="S47" s="16"/>
      <c r="T47" s="16"/>
      <c r="U47" s="16"/>
      <c r="V47" s="16"/>
      <c r="W47" s="16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9"/>
      <c r="AL47" s="9"/>
      <c r="AM47" s="8"/>
      <c r="AN47" s="10"/>
      <c r="AO47" s="25"/>
      <c r="AP47" s="25"/>
      <c r="AQ47" s="25"/>
      <c r="AR47" s="25"/>
      <c r="AS47" s="3"/>
      <c r="AT47" s="3"/>
      <c r="AU47" s="3"/>
      <c r="AV47" s="3"/>
      <c r="AW47" s="3"/>
    </row>
    <row r="48" spans="1:49" s="1" customFormat="1" ht="12.75" x14ac:dyDescent="0.25">
      <c r="A48" s="8"/>
      <c r="B48" s="8"/>
      <c r="C48" s="8"/>
      <c r="D48" s="8"/>
      <c r="E48" s="8"/>
      <c r="F48" s="9" t="str">
        <f t="shared" si="1"/>
        <v xml:space="preserve">  , , PL.: , CH.: </v>
      </c>
      <c r="G48" s="25"/>
      <c r="H48" s="25"/>
      <c r="I48" s="25"/>
      <c r="J48" s="25"/>
      <c r="K48" s="8"/>
      <c r="L48" s="8"/>
      <c r="M48" s="8"/>
      <c r="N48" s="8"/>
      <c r="O48" s="8"/>
      <c r="P48" s="8"/>
      <c r="Q48" s="8"/>
      <c r="R48" s="8"/>
      <c r="S48" s="16"/>
      <c r="T48" s="16"/>
      <c r="U48" s="16"/>
      <c r="V48" s="16"/>
      <c r="W48" s="16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9"/>
      <c r="AL48" s="9"/>
      <c r="AM48" s="8"/>
      <c r="AN48" s="10"/>
      <c r="AO48" s="25"/>
      <c r="AP48" s="25"/>
      <c r="AQ48" s="25"/>
      <c r="AR48" s="25"/>
      <c r="AS48" s="3"/>
      <c r="AT48" s="3"/>
      <c r="AU48" s="3"/>
      <c r="AV48" s="3"/>
      <c r="AW48" s="3"/>
    </row>
    <row r="49" spans="1:49" s="1" customFormat="1" ht="12.75" x14ac:dyDescent="0.25">
      <c r="A49" s="8"/>
      <c r="B49" s="8"/>
      <c r="C49" s="8"/>
      <c r="D49" s="8"/>
      <c r="E49" s="8"/>
      <c r="F49" s="9" t="str">
        <f t="shared" si="1"/>
        <v xml:space="preserve">  , , PL.: , CH.: </v>
      </c>
      <c r="G49" s="25"/>
      <c r="H49" s="25"/>
      <c r="I49" s="25"/>
      <c r="J49" s="25"/>
      <c r="K49" s="8"/>
      <c r="L49" s="8"/>
      <c r="M49" s="8"/>
      <c r="N49" s="8"/>
      <c r="O49" s="8"/>
      <c r="P49" s="8"/>
      <c r="Q49" s="8"/>
      <c r="R49" s="8"/>
      <c r="S49" s="16"/>
      <c r="T49" s="16"/>
      <c r="U49" s="16"/>
      <c r="V49" s="16"/>
      <c r="W49" s="16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9"/>
      <c r="AL49" s="9"/>
      <c r="AM49" s="8"/>
      <c r="AN49" s="10"/>
      <c r="AO49" s="25"/>
      <c r="AP49" s="25"/>
      <c r="AQ49" s="25"/>
      <c r="AR49" s="25"/>
      <c r="AS49" s="3"/>
      <c r="AT49" s="3"/>
      <c r="AU49" s="3"/>
      <c r="AV49" s="3"/>
      <c r="AW49" s="3"/>
    </row>
    <row r="50" spans="1:49" s="1" customFormat="1" ht="12.75" x14ac:dyDescent="0.25">
      <c r="A50" s="8"/>
      <c r="B50" s="8"/>
      <c r="C50" s="8"/>
      <c r="D50" s="8"/>
      <c r="E50" s="8"/>
      <c r="F50" s="9" t="str">
        <f t="shared" si="1"/>
        <v xml:space="preserve">  , , PL.: , CH.: </v>
      </c>
      <c r="G50" s="25"/>
      <c r="H50" s="25"/>
      <c r="I50" s="25"/>
      <c r="J50" s="25"/>
      <c r="K50" s="8"/>
      <c r="L50" s="8"/>
      <c r="M50" s="8"/>
      <c r="N50" s="8"/>
      <c r="O50" s="8"/>
      <c r="P50" s="8"/>
      <c r="Q50" s="8"/>
      <c r="R50" s="8"/>
      <c r="S50" s="16"/>
      <c r="T50" s="16"/>
      <c r="U50" s="16"/>
      <c r="V50" s="16"/>
      <c r="W50" s="16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9"/>
      <c r="AL50" s="9"/>
      <c r="AM50" s="8"/>
      <c r="AN50" s="10"/>
      <c r="AO50" s="25"/>
      <c r="AP50" s="25"/>
      <c r="AQ50" s="25"/>
      <c r="AR50" s="25"/>
      <c r="AS50" s="3"/>
      <c r="AT50" s="3"/>
      <c r="AU50" s="3"/>
      <c r="AV50" s="3"/>
      <c r="AW50" s="3"/>
    </row>
    <row r="51" spans="1:49" s="1" customFormat="1" ht="12.75" x14ac:dyDescent="0.25">
      <c r="A51" s="8"/>
      <c r="B51" s="8"/>
      <c r="C51" s="8"/>
      <c r="D51" s="8"/>
      <c r="E51" s="8"/>
      <c r="F51" s="9" t="str">
        <f t="shared" si="1"/>
        <v xml:space="preserve">  , , PL.: , CH.: </v>
      </c>
      <c r="G51" s="25"/>
      <c r="H51" s="25"/>
      <c r="I51" s="25"/>
      <c r="J51" s="25"/>
      <c r="K51" s="8"/>
      <c r="L51" s="8"/>
      <c r="M51" s="8"/>
      <c r="N51" s="8"/>
      <c r="O51" s="8"/>
      <c r="P51" s="8"/>
      <c r="Q51" s="8"/>
      <c r="R51" s="8"/>
      <c r="S51" s="16"/>
      <c r="T51" s="16"/>
      <c r="U51" s="16"/>
      <c r="V51" s="16"/>
      <c r="W51" s="16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9"/>
      <c r="AL51" s="9"/>
      <c r="AM51" s="8"/>
      <c r="AN51" s="10"/>
      <c r="AO51" s="25"/>
      <c r="AP51" s="25"/>
      <c r="AQ51" s="25"/>
      <c r="AR51" s="25"/>
      <c r="AS51" s="3"/>
      <c r="AT51" s="3"/>
      <c r="AU51" s="3"/>
      <c r="AV51" s="3"/>
      <c r="AW51" s="3"/>
    </row>
    <row r="52" spans="1:49" s="1" customFormat="1" ht="12.75" x14ac:dyDescent="0.25">
      <c r="A52" s="8"/>
      <c r="B52" s="8"/>
      <c r="C52" s="8"/>
      <c r="D52" s="8"/>
      <c r="E52" s="8"/>
      <c r="F52" s="9" t="str">
        <f t="shared" si="1"/>
        <v xml:space="preserve">  , , PL.: , CH.: </v>
      </c>
      <c r="G52" s="25"/>
      <c r="H52" s="25"/>
      <c r="I52" s="25"/>
      <c r="J52" s="25"/>
      <c r="K52" s="8"/>
      <c r="L52" s="8"/>
      <c r="M52" s="8"/>
      <c r="N52" s="8"/>
      <c r="O52" s="8"/>
      <c r="P52" s="8"/>
      <c r="Q52" s="8"/>
      <c r="R52" s="8"/>
      <c r="S52" s="16"/>
      <c r="T52" s="16"/>
      <c r="U52" s="16"/>
      <c r="V52" s="16"/>
      <c r="W52" s="16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9"/>
      <c r="AL52" s="9"/>
      <c r="AM52" s="8"/>
      <c r="AN52" s="10"/>
      <c r="AO52" s="25"/>
      <c r="AP52" s="25"/>
      <c r="AQ52" s="25"/>
      <c r="AR52" s="25"/>
      <c r="AS52" s="3"/>
      <c r="AT52" s="3"/>
      <c r="AU52" s="3"/>
      <c r="AV52" s="3"/>
      <c r="AW52" s="3"/>
    </row>
    <row r="53" spans="1:49" s="1" customFormat="1" ht="12.75" x14ac:dyDescent="0.25">
      <c r="A53" s="8"/>
      <c r="B53" s="8"/>
      <c r="C53" s="8"/>
      <c r="D53" s="8"/>
      <c r="E53" s="8"/>
      <c r="F53" s="9" t="str">
        <f t="shared" si="1"/>
        <v xml:space="preserve">  , , PL.: , CH.: </v>
      </c>
      <c r="G53" s="25"/>
      <c r="H53" s="25"/>
      <c r="I53" s="25"/>
      <c r="J53" s="25"/>
      <c r="K53" s="8"/>
      <c r="L53" s="8"/>
      <c r="M53" s="8"/>
      <c r="N53" s="8"/>
      <c r="O53" s="8"/>
      <c r="P53" s="8"/>
      <c r="Q53" s="8"/>
      <c r="R53" s="8"/>
      <c r="S53" s="16"/>
      <c r="T53" s="16"/>
      <c r="U53" s="16"/>
      <c r="V53" s="16"/>
      <c r="W53" s="16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9"/>
      <c r="AL53" s="9"/>
      <c r="AM53" s="8"/>
      <c r="AN53" s="10"/>
      <c r="AO53" s="25"/>
      <c r="AP53" s="25"/>
      <c r="AQ53" s="25"/>
      <c r="AR53" s="25"/>
      <c r="AS53" s="3"/>
      <c r="AT53" s="3"/>
      <c r="AU53" s="3"/>
      <c r="AV53" s="3"/>
      <c r="AW53" s="3"/>
    </row>
    <row r="54" spans="1:49" s="1" customFormat="1" ht="12.75" x14ac:dyDescent="0.25">
      <c r="A54" s="8"/>
      <c r="B54" s="8"/>
      <c r="C54" s="8"/>
      <c r="D54" s="8"/>
      <c r="E54" s="8"/>
      <c r="F54" s="9" t="str">
        <f t="shared" si="1"/>
        <v xml:space="preserve">  , , PL.: , CH.: </v>
      </c>
      <c r="G54" s="25"/>
      <c r="H54" s="25"/>
      <c r="I54" s="25"/>
      <c r="J54" s="25"/>
      <c r="K54" s="8"/>
      <c r="L54" s="8"/>
      <c r="M54" s="8"/>
      <c r="N54" s="8"/>
      <c r="O54" s="8"/>
      <c r="P54" s="8"/>
      <c r="Q54" s="8"/>
      <c r="R54" s="8"/>
      <c r="S54" s="16"/>
      <c r="T54" s="16"/>
      <c r="U54" s="16"/>
      <c r="V54" s="16"/>
      <c r="W54" s="16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9"/>
      <c r="AL54" s="9"/>
      <c r="AM54" s="8"/>
      <c r="AN54" s="10"/>
      <c r="AO54" s="25"/>
      <c r="AP54" s="25"/>
      <c r="AQ54" s="25"/>
      <c r="AR54" s="25"/>
      <c r="AS54" s="3"/>
      <c r="AT54" s="3"/>
      <c r="AU54" s="3"/>
      <c r="AV54" s="3"/>
      <c r="AW54" s="3"/>
    </row>
    <row r="55" spans="1:49" s="1" customFormat="1" ht="12.75" x14ac:dyDescent="0.25">
      <c r="A55" s="8"/>
      <c r="B55" s="8"/>
      <c r="C55" s="8"/>
      <c r="D55" s="8"/>
      <c r="E55" s="8"/>
      <c r="F55" s="9" t="str">
        <f t="shared" si="1"/>
        <v xml:space="preserve">  , , PL.: , CH.: </v>
      </c>
      <c r="G55" s="25"/>
      <c r="H55" s="25"/>
      <c r="I55" s="25"/>
      <c r="J55" s="25"/>
      <c r="K55" s="8"/>
      <c r="L55" s="8"/>
      <c r="M55" s="8"/>
      <c r="N55" s="8"/>
      <c r="O55" s="8"/>
      <c r="P55" s="8"/>
      <c r="Q55" s="8"/>
      <c r="R55" s="8"/>
      <c r="S55" s="16"/>
      <c r="T55" s="16"/>
      <c r="U55" s="16"/>
      <c r="V55" s="16"/>
      <c r="W55" s="16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9"/>
      <c r="AL55" s="9"/>
      <c r="AM55" s="8"/>
      <c r="AN55" s="10"/>
      <c r="AO55" s="25"/>
      <c r="AP55" s="25"/>
      <c r="AQ55" s="25"/>
      <c r="AR55" s="25"/>
      <c r="AS55" s="3"/>
      <c r="AT55" s="3"/>
      <c r="AU55" s="3"/>
      <c r="AV55" s="3"/>
      <c r="AW55" s="3"/>
    </row>
    <row r="56" spans="1:49" s="1" customFormat="1" ht="12.75" x14ac:dyDescent="0.25">
      <c r="A56" s="8"/>
      <c r="B56" s="8"/>
      <c r="C56" s="8"/>
      <c r="D56" s="8"/>
      <c r="E56" s="8"/>
      <c r="F56" s="9" t="str">
        <f t="shared" si="1"/>
        <v xml:space="preserve">  , , PL.: , CH.: </v>
      </c>
      <c r="G56" s="25"/>
      <c r="H56" s="25"/>
      <c r="I56" s="25"/>
      <c r="J56" s="25"/>
      <c r="K56" s="8"/>
      <c r="L56" s="8"/>
      <c r="M56" s="8"/>
      <c r="N56" s="8"/>
      <c r="O56" s="8"/>
      <c r="P56" s="8"/>
      <c r="Q56" s="8"/>
      <c r="R56" s="8"/>
      <c r="S56" s="16"/>
      <c r="T56" s="16"/>
      <c r="U56" s="16"/>
      <c r="V56" s="16"/>
      <c r="W56" s="16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9"/>
      <c r="AL56" s="9"/>
      <c r="AM56" s="8"/>
      <c r="AN56" s="10"/>
      <c r="AO56" s="25"/>
      <c r="AP56" s="25"/>
      <c r="AQ56" s="25"/>
      <c r="AR56" s="25"/>
      <c r="AS56" s="3"/>
      <c r="AT56" s="3"/>
      <c r="AU56" s="3"/>
      <c r="AV56" s="3"/>
      <c r="AW56" s="3"/>
    </row>
    <row r="57" spans="1:49" s="1" customFormat="1" ht="12.75" x14ac:dyDescent="0.25">
      <c r="A57" s="8"/>
      <c r="B57" s="8"/>
      <c r="C57" s="8"/>
      <c r="D57" s="8"/>
      <c r="E57" s="8"/>
      <c r="F57" s="9" t="str">
        <f t="shared" si="1"/>
        <v xml:space="preserve">  , , PL.: , CH.: </v>
      </c>
      <c r="G57" s="25"/>
      <c r="H57" s="25"/>
      <c r="I57" s="25"/>
      <c r="J57" s="25"/>
      <c r="K57" s="8"/>
      <c r="L57" s="8"/>
      <c r="M57" s="8"/>
      <c r="N57" s="8"/>
      <c r="O57" s="8"/>
      <c r="P57" s="8"/>
      <c r="Q57" s="8"/>
      <c r="R57" s="8"/>
      <c r="S57" s="16"/>
      <c r="T57" s="16"/>
      <c r="U57" s="16"/>
      <c r="V57" s="16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9"/>
      <c r="AL57" s="9"/>
      <c r="AM57" s="8"/>
      <c r="AN57" s="10"/>
      <c r="AO57" s="25"/>
      <c r="AP57" s="25"/>
      <c r="AQ57" s="25"/>
      <c r="AR57" s="25"/>
      <c r="AS57" s="3"/>
      <c r="AT57" s="3"/>
      <c r="AU57" s="3"/>
      <c r="AV57" s="3"/>
      <c r="AW57" s="3"/>
    </row>
    <row r="58" spans="1:49" s="1" customFormat="1" ht="12.75" x14ac:dyDescent="0.25">
      <c r="A58" s="8"/>
      <c r="B58" s="8"/>
      <c r="C58" s="8"/>
      <c r="D58" s="8"/>
      <c r="E58" s="8"/>
      <c r="F58" s="9" t="str">
        <f t="shared" si="1"/>
        <v xml:space="preserve">  , , PL.: , CH.: </v>
      </c>
      <c r="G58" s="25"/>
      <c r="H58" s="25"/>
      <c r="I58" s="25"/>
      <c r="J58" s="25"/>
      <c r="K58" s="8"/>
      <c r="L58" s="8"/>
      <c r="M58" s="8"/>
      <c r="N58" s="8"/>
      <c r="O58" s="8"/>
      <c r="P58" s="8"/>
      <c r="Q58" s="8"/>
      <c r="R58" s="8"/>
      <c r="S58" s="16"/>
      <c r="T58" s="16"/>
      <c r="U58" s="16"/>
      <c r="V58" s="16"/>
      <c r="W58" s="16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9"/>
      <c r="AL58" s="9"/>
      <c r="AM58" s="8"/>
      <c r="AN58" s="10"/>
      <c r="AO58" s="25"/>
      <c r="AP58" s="25"/>
      <c r="AQ58" s="25"/>
      <c r="AR58" s="25"/>
      <c r="AS58" s="3"/>
      <c r="AT58" s="3"/>
      <c r="AU58" s="3"/>
      <c r="AV58" s="3"/>
      <c r="AW58" s="3"/>
    </row>
    <row r="59" spans="1:49" s="1" customFormat="1" ht="12.75" x14ac:dyDescent="0.25">
      <c r="A59" s="8"/>
      <c r="B59" s="8"/>
      <c r="C59" s="8"/>
      <c r="D59" s="8"/>
      <c r="E59" s="8"/>
      <c r="F59" s="9" t="str">
        <f t="shared" si="1"/>
        <v xml:space="preserve">  , , PL.: , CH.: </v>
      </c>
      <c r="G59" s="25"/>
      <c r="H59" s="25"/>
      <c r="I59" s="25"/>
      <c r="J59" s="25"/>
      <c r="K59" s="8"/>
      <c r="L59" s="8"/>
      <c r="M59" s="8"/>
      <c r="N59" s="8"/>
      <c r="O59" s="8"/>
      <c r="P59" s="8"/>
      <c r="Q59" s="8"/>
      <c r="R59" s="8"/>
      <c r="S59" s="16"/>
      <c r="T59" s="16"/>
      <c r="U59" s="16"/>
      <c r="V59" s="16"/>
      <c r="W59" s="16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9"/>
      <c r="AL59" s="9"/>
      <c r="AM59" s="8"/>
      <c r="AN59" s="10"/>
      <c r="AO59" s="25"/>
      <c r="AP59" s="25"/>
      <c r="AQ59" s="25"/>
      <c r="AR59" s="25"/>
      <c r="AS59" s="3"/>
      <c r="AT59" s="3"/>
      <c r="AU59" s="3"/>
      <c r="AV59" s="3"/>
      <c r="AW59" s="3"/>
    </row>
    <row r="60" spans="1:49" s="1" customFormat="1" ht="12.75" x14ac:dyDescent="0.25">
      <c r="A60" s="8"/>
      <c r="B60" s="8"/>
      <c r="C60" s="8"/>
      <c r="D60" s="8"/>
      <c r="E60" s="8"/>
      <c r="F60" s="9" t="str">
        <f t="shared" si="1"/>
        <v xml:space="preserve">  , , PL.: , CH.: </v>
      </c>
      <c r="G60" s="25"/>
      <c r="H60" s="25"/>
      <c r="I60" s="25"/>
      <c r="J60" s="25"/>
      <c r="K60" s="8"/>
      <c r="L60" s="8"/>
      <c r="M60" s="8"/>
      <c r="N60" s="8"/>
      <c r="O60" s="8"/>
      <c r="P60" s="8"/>
      <c r="Q60" s="8"/>
      <c r="R60" s="8"/>
      <c r="S60" s="16"/>
      <c r="T60" s="16"/>
      <c r="U60" s="16"/>
      <c r="V60" s="16"/>
      <c r="W60" s="16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9"/>
      <c r="AL60" s="9"/>
      <c r="AM60" s="8"/>
      <c r="AN60" s="10"/>
      <c r="AO60" s="25"/>
      <c r="AP60" s="25"/>
      <c r="AQ60" s="25"/>
      <c r="AR60" s="25"/>
      <c r="AS60" s="3"/>
      <c r="AT60" s="3"/>
      <c r="AU60" s="3"/>
      <c r="AV60" s="3"/>
      <c r="AW60" s="3"/>
    </row>
    <row r="61" spans="1:49" s="1" customFormat="1" ht="12.75" x14ac:dyDescent="0.25">
      <c r="A61" s="8"/>
      <c r="B61" s="8"/>
      <c r="C61" s="8"/>
      <c r="D61" s="8"/>
      <c r="E61" s="8"/>
      <c r="F61" s="9" t="str">
        <f t="shared" si="1"/>
        <v xml:space="preserve">  , , PL.: , CH.: </v>
      </c>
      <c r="G61" s="25"/>
      <c r="H61" s="25"/>
      <c r="I61" s="25"/>
      <c r="J61" s="25"/>
      <c r="K61" s="8"/>
      <c r="L61" s="8"/>
      <c r="M61" s="8"/>
      <c r="N61" s="8"/>
      <c r="O61" s="8"/>
      <c r="P61" s="8"/>
      <c r="Q61" s="8"/>
      <c r="R61" s="8"/>
      <c r="S61" s="16"/>
      <c r="T61" s="16"/>
      <c r="U61" s="16"/>
      <c r="V61" s="16"/>
      <c r="W61" s="16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9"/>
      <c r="AL61" s="9"/>
      <c r="AM61" s="8"/>
      <c r="AN61" s="10"/>
      <c r="AO61" s="25"/>
      <c r="AP61" s="25"/>
      <c r="AQ61" s="25"/>
      <c r="AR61" s="25"/>
      <c r="AS61" s="3"/>
      <c r="AT61" s="3"/>
      <c r="AU61" s="3"/>
      <c r="AV61" s="3"/>
      <c r="AW61" s="3"/>
    </row>
    <row r="62" spans="1:49" s="1" customFormat="1" ht="12.75" x14ac:dyDescent="0.25">
      <c r="A62" s="8"/>
      <c r="B62" s="8"/>
      <c r="C62" s="8"/>
      <c r="D62" s="8"/>
      <c r="E62" s="8"/>
      <c r="F62" s="9" t="str">
        <f t="shared" si="1"/>
        <v xml:space="preserve">  , , PL.: , CH.: </v>
      </c>
      <c r="G62" s="25"/>
      <c r="H62" s="25"/>
      <c r="I62" s="25"/>
      <c r="J62" s="25"/>
      <c r="K62" s="8"/>
      <c r="L62" s="8"/>
      <c r="M62" s="8"/>
      <c r="N62" s="8"/>
      <c r="O62" s="8"/>
      <c r="P62" s="8"/>
      <c r="Q62" s="8"/>
      <c r="R62" s="8"/>
      <c r="S62" s="16"/>
      <c r="T62" s="16"/>
      <c r="U62" s="16"/>
      <c r="V62" s="16"/>
      <c r="W62" s="16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9"/>
      <c r="AL62" s="9"/>
      <c r="AM62" s="8"/>
      <c r="AN62" s="10"/>
      <c r="AO62" s="25"/>
      <c r="AP62" s="25"/>
      <c r="AQ62" s="25"/>
      <c r="AR62" s="25"/>
      <c r="AS62" s="3"/>
      <c r="AT62" s="3"/>
      <c r="AU62" s="3"/>
      <c r="AV62" s="3"/>
      <c r="AW62" s="3"/>
    </row>
    <row r="63" spans="1:49" s="1" customFormat="1" ht="12.75" x14ac:dyDescent="0.25">
      <c r="A63" s="8"/>
      <c r="B63" s="8"/>
      <c r="C63" s="8"/>
      <c r="D63" s="8"/>
      <c r="E63" s="8"/>
      <c r="F63" s="9" t="str">
        <f t="shared" si="1"/>
        <v xml:space="preserve">  , , PL.: , CH.: </v>
      </c>
      <c r="G63" s="25"/>
      <c r="H63" s="25"/>
      <c r="I63" s="25"/>
      <c r="J63" s="25"/>
      <c r="K63" s="8"/>
      <c r="L63" s="8"/>
      <c r="M63" s="8"/>
      <c r="N63" s="8"/>
      <c r="O63" s="8"/>
      <c r="P63" s="8"/>
      <c r="Q63" s="8"/>
      <c r="R63" s="8"/>
      <c r="S63" s="16"/>
      <c r="T63" s="16"/>
      <c r="U63" s="16"/>
      <c r="V63" s="16"/>
      <c r="W63" s="16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9"/>
      <c r="AL63" s="9"/>
      <c r="AM63" s="8"/>
      <c r="AN63" s="10"/>
      <c r="AO63" s="25"/>
      <c r="AP63" s="25"/>
      <c r="AQ63" s="25"/>
      <c r="AR63" s="25"/>
      <c r="AS63" s="3"/>
      <c r="AT63" s="3"/>
      <c r="AU63" s="3"/>
      <c r="AV63" s="3"/>
      <c r="AW63" s="3"/>
    </row>
    <row r="64" spans="1:49" s="1" customFormat="1" ht="12.75" x14ac:dyDescent="0.25">
      <c r="A64" s="8"/>
      <c r="B64" s="8"/>
      <c r="C64" s="8"/>
      <c r="D64" s="8"/>
      <c r="E64" s="8"/>
      <c r="F64" s="9" t="str">
        <f t="shared" si="1"/>
        <v xml:space="preserve">  , , PL.: , CH.: </v>
      </c>
      <c r="G64" s="25"/>
      <c r="H64" s="25"/>
      <c r="I64" s="25"/>
      <c r="J64" s="25"/>
      <c r="K64" s="8"/>
      <c r="L64" s="8"/>
      <c r="M64" s="8"/>
      <c r="N64" s="8"/>
      <c r="O64" s="8"/>
      <c r="P64" s="8"/>
      <c r="Q64" s="8"/>
      <c r="R64" s="8"/>
      <c r="S64" s="16"/>
      <c r="T64" s="16"/>
      <c r="U64" s="16"/>
      <c r="V64" s="16"/>
      <c r="W64" s="16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9"/>
      <c r="AL64" s="9"/>
      <c r="AM64" s="8"/>
      <c r="AN64" s="10"/>
      <c r="AO64" s="25"/>
      <c r="AP64" s="25"/>
      <c r="AQ64" s="25"/>
      <c r="AR64" s="25"/>
      <c r="AS64" s="3"/>
      <c r="AT64" s="3"/>
      <c r="AU64" s="3"/>
      <c r="AV64" s="3"/>
      <c r="AW64" s="3"/>
    </row>
    <row r="65" spans="1:49" s="1" customFormat="1" ht="12.75" x14ac:dyDescent="0.25">
      <c r="A65" s="8"/>
      <c r="B65" s="8"/>
      <c r="C65" s="8"/>
      <c r="D65" s="8"/>
      <c r="E65" s="8"/>
      <c r="F65" s="9" t="str">
        <f t="shared" si="1"/>
        <v xml:space="preserve">  , , PL.: , CH.: </v>
      </c>
      <c r="G65" s="25"/>
      <c r="H65" s="25"/>
      <c r="I65" s="25"/>
      <c r="J65" s="25"/>
      <c r="K65" s="8"/>
      <c r="L65" s="8"/>
      <c r="M65" s="8"/>
      <c r="N65" s="8"/>
      <c r="O65" s="8"/>
      <c r="P65" s="8"/>
      <c r="Q65" s="8"/>
      <c r="R65" s="8"/>
      <c r="S65" s="16"/>
      <c r="T65" s="16"/>
      <c r="U65" s="16"/>
      <c r="V65" s="16"/>
      <c r="W65" s="16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9"/>
      <c r="AL65" s="9"/>
      <c r="AM65" s="8"/>
      <c r="AN65" s="10"/>
      <c r="AO65" s="25"/>
      <c r="AP65" s="25"/>
      <c r="AQ65" s="25"/>
      <c r="AR65" s="25"/>
      <c r="AS65" s="3"/>
      <c r="AT65" s="3"/>
      <c r="AU65" s="3"/>
      <c r="AV65" s="3"/>
      <c r="AW65" s="3"/>
    </row>
    <row r="66" spans="1:49" s="1" customFormat="1" ht="12.75" x14ac:dyDescent="0.25">
      <c r="A66" s="8"/>
      <c r="B66" s="8"/>
      <c r="C66" s="8"/>
      <c r="D66" s="8"/>
      <c r="E66" s="8"/>
      <c r="F66" s="9" t="str">
        <f t="shared" si="1"/>
        <v xml:space="preserve">  , , PL.: , CH.: </v>
      </c>
      <c r="G66" s="25"/>
      <c r="H66" s="25"/>
      <c r="I66" s="25"/>
      <c r="J66" s="25"/>
      <c r="K66" s="8"/>
      <c r="L66" s="8"/>
      <c r="M66" s="8"/>
      <c r="N66" s="8"/>
      <c r="O66" s="8"/>
      <c r="P66" s="8"/>
      <c r="Q66" s="8"/>
      <c r="R66" s="8"/>
      <c r="S66" s="16"/>
      <c r="T66" s="16"/>
      <c r="U66" s="16"/>
      <c r="V66" s="16"/>
      <c r="W66" s="16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9"/>
      <c r="AL66" s="9"/>
      <c r="AM66" s="8"/>
      <c r="AN66" s="10"/>
      <c r="AO66" s="25"/>
      <c r="AP66" s="25"/>
      <c r="AQ66" s="25"/>
      <c r="AR66" s="25"/>
      <c r="AS66" s="3"/>
      <c r="AT66" s="3"/>
      <c r="AU66" s="3"/>
      <c r="AV66" s="3"/>
      <c r="AW66" s="3"/>
    </row>
    <row r="67" spans="1:49" s="1" customFormat="1" ht="12.75" x14ac:dyDescent="0.25">
      <c r="A67" s="8"/>
      <c r="B67" s="8"/>
      <c r="C67" s="8"/>
      <c r="D67" s="8"/>
      <c r="E67" s="8"/>
      <c r="F67" s="9" t="str">
        <f t="shared" ref="F67:F98" si="2">AA67&amp;" "&amp;O67&amp;" "&amp; P67&amp;", "&amp;Q67&amp;", PL.: "&amp;R67&amp;", CH.: "&amp;TRIM(S67)
&amp;IF(E67="",""," (Ref.: "&amp;E67&amp;")")</f>
        <v xml:space="preserve">  , , PL.: , CH.: </v>
      </c>
      <c r="G67" s="25"/>
      <c r="H67" s="25"/>
      <c r="I67" s="25"/>
      <c r="J67" s="25"/>
      <c r="K67" s="8"/>
      <c r="L67" s="8"/>
      <c r="M67" s="8"/>
      <c r="N67" s="8"/>
      <c r="O67" s="8"/>
      <c r="P67" s="8"/>
      <c r="Q67" s="8"/>
      <c r="R67" s="8"/>
      <c r="S67" s="16"/>
      <c r="T67" s="16"/>
      <c r="U67" s="16"/>
      <c r="V67" s="16"/>
      <c r="W67" s="16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9"/>
      <c r="AL67" s="9"/>
      <c r="AM67" s="8"/>
      <c r="AN67" s="10"/>
      <c r="AO67" s="25"/>
      <c r="AP67" s="25"/>
      <c r="AQ67" s="25"/>
      <c r="AR67" s="25"/>
      <c r="AS67" s="3"/>
      <c r="AT67" s="3"/>
      <c r="AU67" s="3"/>
      <c r="AV67" s="3"/>
      <c r="AW67" s="3"/>
    </row>
    <row r="68" spans="1:49" s="1" customFormat="1" ht="12.75" x14ac:dyDescent="0.25">
      <c r="A68" s="8"/>
      <c r="B68" s="8"/>
      <c r="C68" s="8"/>
      <c r="D68" s="8"/>
      <c r="E68" s="8"/>
      <c r="F68" s="9" t="str">
        <f t="shared" si="2"/>
        <v xml:space="preserve">  , , PL.: , CH.: </v>
      </c>
      <c r="G68" s="25"/>
      <c r="H68" s="25"/>
      <c r="I68" s="25"/>
      <c r="J68" s="25"/>
      <c r="K68" s="8"/>
      <c r="L68" s="8"/>
      <c r="M68" s="8"/>
      <c r="N68" s="8"/>
      <c r="O68" s="8"/>
      <c r="P68" s="8"/>
      <c r="Q68" s="8"/>
      <c r="R68" s="8"/>
      <c r="S68" s="16"/>
      <c r="T68" s="16"/>
      <c r="U68" s="16"/>
      <c r="V68" s="16"/>
      <c r="W68" s="16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9"/>
      <c r="AL68" s="9"/>
      <c r="AM68" s="8"/>
      <c r="AN68" s="10"/>
      <c r="AO68" s="25"/>
      <c r="AP68" s="25"/>
      <c r="AQ68" s="25"/>
      <c r="AR68" s="25"/>
      <c r="AS68" s="3"/>
      <c r="AT68" s="3"/>
      <c r="AU68" s="3"/>
      <c r="AV68" s="3"/>
      <c r="AW68" s="3"/>
    </row>
    <row r="69" spans="1:49" s="1" customFormat="1" ht="12.75" x14ac:dyDescent="0.25">
      <c r="A69" s="8"/>
      <c r="B69" s="8"/>
      <c r="C69" s="8"/>
      <c r="D69" s="8"/>
      <c r="E69" s="8"/>
      <c r="F69" s="9" t="str">
        <f t="shared" si="2"/>
        <v xml:space="preserve">  , , PL.: , CH.: </v>
      </c>
      <c r="G69" s="25"/>
      <c r="H69" s="25"/>
      <c r="I69" s="25"/>
      <c r="J69" s="25"/>
      <c r="K69" s="8"/>
      <c r="L69" s="8"/>
      <c r="M69" s="8"/>
      <c r="N69" s="8"/>
      <c r="O69" s="8"/>
      <c r="P69" s="8"/>
      <c r="Q69" s="8"/>
      <c r="R69" s="8"/>
      <c r="S69" s="16"/>
      <c r="T69" s="16"/>
      <c r="U69" s="16"/>
      <c r="V69" s="16"/>
      <c r="W69" s="16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9"/>
      <c r="AL69" s="9"/>
      <c r="AM69" s="8"/>
      <c r="AN69" s="10"/>
      <c r="AO69" s="25"/>
      <c r="AP69" s="25"/>
      <c r="AQ69" s="25"/>
      <c r="AR69" s="25"/>
      <c r="AS69" s="3"/>
      <c r="AT69" s="3"/>
      <c r="AU69" s="3"/>
      <c r="AV69" s="3"/>
      <c r="AW69" s="3"/>
    </row>
    <row r="70" spans="1:49" s="1" customFormat="1" ht="12.75" x14ac:dyDescent="0.25">
      <c r="A70" s="8"/>
      <c r="B70" s="8"/>
      <c r="C70" s="8"/>
      <c r="D70" s="8"/>
      <c r="E70" s="8"/>
      <c r="F70" s="9" t="str">
        <f t="shared" si="2"/>
        <v xml:space="preserve">  , , PL.: , CH.: </v>
      </c>
      <c r="G70" s="25"/>
      <c r="H70" s="25"/>
      <c r="I70" s="25"/>
      <c r="J70" s="25"/>
      <c r="K70" s="8"/>
      <c r="L70" s="8"/>
      <c r="M70" s="8"/>
      <c r="N70" s="8"/>
      <c r="O70" s="8"/>
      <c r="P70" s="8"/>
      <c r="Q70" s="8"/>
      <c r="R70" s="8"/>
      <c r="S70" s="16"/>
      <c r="T70" s="16"/>
      <c r="U70" s="16"/>
      <c r="V70" s="16"/>
      <c r="W70" s="16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9"/>
      <c r="AL70" s="9"/>
      <c r="AM70" s="8"/>
      <c r="AN70" s="10"/>
      <c r="AO70" s="25"/>
      <c r="AP70" s="25"/>
      <c r="AQ70" s="25"/>
      <c r="AR70" s="25"/>
      <c r="AS70" s="3"/>
      <c r="AT70" s="3"/>
      <c r="AU70" s="3"/>
      <c r="AV70" s="3"/>
      <c r="AW70" s="3"/>
    </row>
    <row r="71" spans="1:49" s="1" customFormat="1" ht="12.75" x14ac:dyDescent="0.25">
      <c r="A71" s="8"/>
      <c r="B71" s="8"/>
      <c r="C71" s="8"/>
      <c r="D71" s="8"/>
      <c r="E71" s="8"/>
      <c r="F71" s="9" t="str">
        <f t="shared" si="2"/>
        <v xml:space="preserve">  , , PL.: , CH.: </v>
      </c>
      <c r="G71" s="25"/>
      <c r="H71" s="25"/>
      <c r="I71" s="25"/>
      <c r="J71" s="25"/>
      <c r="K71" s="8"/>
      <c r="L71" s="8"/>
      <c r="M71" s="8"/>
      <c r="N71" s="8"/>
      <c r="O71" s="8"/>
      <c r="P71" s="8"/>
      <c r="Q71" s="8"/>
      <c r="R71" s="8"/>
      <c r="S71" s="16"/>
      <c r="T71" s="16"/>
      <c r="U71" s="16"/>
      <c r="V71" s="16"/>
      <c r="W71" s="16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9"/>
      <c r="AL71" s="9"/>
      <c r="AM71" s="8"/>
      <c r="AN71" s="10"/>
      <c r="AO71" s="25"/>
      <c r="AP71" s="25"/>
      <c r="AQ71" s="25"/>
      <c r="AR71" s="25"/>
      <c r="AS71" s="3"/>
      <c r="AT71" s="3"/>
      <c r="AU71" s="3"/>
      <c r="AV71" s="3"/>
      <c r="AW71" s="3"/>
    </row>
    <row r="72" spans="1:49" s="1" customFormat="1" ht="12.75" x14ac:dyDescent="0.25">
      <c r="A72" s="8"/>
      <c r="B72" s="8"/>
      <c r="C72" s="8"/>
      <c r="D72" s="8"/>
      <c r="E72" s="8"/>
      <c r="F72" s="9" t="str">
        <f t="shared" si="2"/>
        <v xml:space="preserve">  , , PL.: , CH.: </v>
      </c>
      <c r="G72" s="25"/>
      <c r="H72" s="25"/>
      <c r="I72" s="25"/>
      <c r="J72" s="25"/>
      <c r="K72" s="8"/>
      <c r="L72" s="8"/>
      <c r="M72" s="8"/>
      <c r="N72" s="8"/>
      <c r="O72" s="8"/>
      <c r="P72" s="8"/>
      <c r="Q72" s="8"/>
      <c r="R72" s="8"/>
      <c r="S72" s="16"/>
      <c r="T72" s="16"/>
      <c r="U72" s="16"/>
      <c r="V72" s="16"/>
      <c r="W72" s="16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9"/>
      <c r="AL72" s="9"/>
      <c r="AM72" s="8"/>
      <c r="AN72" s="10"/>
      <c r="AO72" s="25"/>
      <c r="AP72" s="25"/>
      <c r="AQ72" s="25"/>
      <c r="AR72" s="25"/>
      <c r="AS72" s="3"/>
      <c r="AT72" s="3"/>
      <c r="AU72" s="3"/>
      <c r="AV72" s="3"/>
      <c r="AW72" s="3"/>
    </row>
    <row r="73" spans="1:49" s="1" customFormat="1" ht="12.75" x14ac:dyDescent="0.25">
      <c r="A73" s="8"/>
      <c r="B73" s="8"/>
      <c r="C73" s="8"/>
      <c r="D73" s="8"/>
      <c r="E73" s="8"/>
      <c r="F73" s="9" t="str">
        <f t="shared" si="2"/>
        <v xml:space="preserve">  , , PL.: , CH.: </v>
      </c>
      <c r="G73" s="25"/>
      <c r="H73" s="25"/>
      <c r="I73" s="25"/>
      <c r="J73" s="25"/>
      <c r="K73" s="8"/>
      <c r="L73" s="8"/>
      <c r="M73" s="8"/>
      <c r="N73" s="8"/>
      <c r="O73" s="8"/>
      <c r="P73" s="8"/>
      <c r="Q73" s="8"/>
      <c r="R73" s="8"/>
      <c r="S73" s="16"/>
      <c r="T73" s="16"/>
      <c r="U73" s="16"/>
      <c r="V73" s="16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9"/>
      <c r="AL73" s="9"/>
      <c r="AM73" s="8"/>
      <c r="AN73" s="10"/>
      <c r="AO73" s="25"/>
      <c r="AP73" s="25"/>
      <c r="AQ73" s="25"/>
      <c r="AR73" s="25"/>
      <c r="AS73" s="3"/>
      <c r="AT73" s="3"/>
      <c r="AU73" s="3"/>
      <c r="AV73" s="3"/>
      <c r="AW73" s="3"/>
    </row>
    <row r="74" spans="1:49" s="1" customFormat="1" ht="12.75" x14ac:dyDescent="0.25">
      <c r="A74" s="8"/>
      <c r="B74" s="8"/>
      <c r="C74" s="8"/>
      <c r="D74" s="8"/>
      <c r="E74" s="8"/>
      <c r="F74" s="9" t="str">
        <f t="shared" si="2"/>
        <v xml:space="preserve">  , , PL.: , CH.: </v>
      </c>
      <c r="G74" s="25"/>
      <c r="H74" s="25"/>
      <c r="I74" s="25"/>
      <c r="J74" s="25"/>
      <c r="K74" s="8"/>
      <c r="L74" s="8"/>
      <c r="M74" s="8"/>
      <c r="N74" s="8"/>
      <c r="O74" s="8"/>
      <c r="P74" s="8"/>
      <c r="Q74" s="8"/>
      <c r="R74" s="8"/>
      <c r="S74" s="16"/>
      <c r="T74" s="16"/>
      <c r="U74" s="16"/>
      <c r="V74" s="16"/>
      <c r="W74" s="16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9"/>
      <c r="AL74" s="9"/>
      <c r="AM74" s="8"/>
      <c r="AN74" s="10"/>
      <c r="AO74" s="25"/>
      <c r="AP74" s="25"/>
      <c r="AQ74" s="25"/>
      <c r="AR74" s="25"/>
      <c r="AS74" s="3"/>
      <c r="AT74" s="3"/>
      <c r="AU74" s="3"/>
      <c r="AV74" s="3"/>
      <c r="AW74" s="3"/>
    </row>
    <row r="75" spans="1:49" s="1" customFormat="1" ht="12.75" x14ac:dyDescent="0.25">
      <c r="A75" s="8"/>
      <c r="B75" s="8"/>
      <c r="C75" s="8"/>
      <c r="D75" s="8"/>
      <c r="E75" s="8"/>
      <c r="F75" s="9" t="str">
        <f t="shared" si="2"/>
        <v xml:space="preserve">  , , PL.: , CH.: </v>
      </c>
      <c r="G75" s="25"/>
      <c r="H75" s="25"/>
      <c r="I75" s="25"/>
      <c r="J75" s="25"/>
      <c r="K75" s="8"/>
      <c r="L75" s="8"/>
      <c r="M75" s="8"/>
      <c r="N75" s="8"/>
      <c r="O75" s="8"/>
      <c r="P75" s="8"/>
      <c r="Q75" s="8"/>
      <c r="R75" s="8"/>
      <c r="S75" s="16"/>
      <c r="T75" s="16"/>
      <c r="U75" s="16"/>
      <c r="V75" s="16"/>
      <c r="W75" s="16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9"/>
      <c r="AL75" s="9"/>
      <c r="AM75" s="8"/>
      <c r="AN75" s="10"/>
      <c r="AO75" s="25"/>
      <c r="AP75" s="25"/>
      <c r="AQ75" s="25"/>
      <c r="AR75" s="25"/>
      <c r="AS75" s="3"/>
      <c r="AT75" s="3"/>
      <c r="AU75" s="3"/>
      <c r="AV75" s="3"/>
      <c r="AW75" s="3"/>
    </row>
    <row r="76" spans="1:49" s="1" customFormat="1" ht="12.75" x14ac:dyDescent="0.25">
      <c r="A76" s="8"/>
      <c r="B76" s="8"/>
      <c r="C76" s="8"/>
      <c r="D76" s="8"/>
      <c r="E76" s="8"/>
      <c r="F76" s="9" t="str">
        <f t="shared" si="2"/>
        <v xml:space="preserve">  , , PL.: , CH.: </v>
      </c>
      <c r="G76" s="25"/>
      <c r="H76" s="25"/>
      <c r="I76" s="25"/>
      <c r="J76" s="25"/>
      <c r="K76" s="8"/>
      <c r="L76" s="8"/>
      <c r="M76" s="8"/>
      <c r="N76" s="8"/>
      <c r="O76" s="8"/>
      <c r="P76" s="8"/>
      <c r="Q76" s="8"/>
      <c r="R76" s="8"/>
      <c r="S76" s="16"/>
      <c r="T76" s="16"/>
      <c r="U76" s="16"/>
      <c r="V76" s="16"/>
      <c r="W76" s="16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9"/>
      <c r="AL76" s="9"/>
      <c r="AM76" s="8"/>
      <c r="AN76" s="10"/>
      <c r="AO76" s="25"/>
      <c r="AP76" s="25"/>
      <c r="AQ76" s="25"/>
      <c r="AR76" s="25"/>
      <c r="AS76" s="3"/>
      <c r="AT76" s="3"/>
      <c r="AU76" s="3"/>
      <c r="AV76" s="3"/>
      <c r="AW76" s="3"/>
    </row>
    <row r="77" spans="1:49" s="1" customFormat="1" ht="12.75" x14ac:dyDescent="0.25">
      <c r="A77" s="8"/>
      <c r="B77" s="8"/>
      <c r="C77" s="8"/>
      <c r="D77" s="8"/>
      <c r="E77" s="8"/>
      <c r="F77" s="9" t="str">
        <f t="shared" si="2"/>
        <v xml:space="preserve">  , , PL.: , CH.: </v>
      </c>
      <c r="G77" s="25"/>
      <c r="H77" s="25"/>
      <c r="I77" s="25"/>
      <c r="J77" s="25"/>
      <c r="K77" s="8"/>
      <c r="L77" s="8"/>
      <c r="M77" s="8"/>
      <c r="N77" s="8"/>
      <c r="O77" s="8"/>
      <c r="P77" s="8"/>
      <c r="Q77" s="8"/>
      <c r="R77" s="8"/>
      <c r="S77" s="16"/>
      <c r="T77" s="16"/>
      <c r="U77" s="16"/>
      <c r="V77" s="16"/>
      <c r="W77" s="16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9"/>
      <c r="AL77" s="9"/>
      <c r="AM77" s="8"/>
      <c r="AN77" s="10"/>
      <c r="AO77" s="25"/>
      <c r="AP77" s="25"/>
      <c r="AQ77" s="25"/>
      <c r="AR77" s="25"/>
      <c r="AS77" s="3"/>
      <c r="AT77" s="3"/>
      <c r="AU77" s="3"/>
      <c r="AV77" s="3"/>
      <c r="AW77" s="3"/>
    </row>
    <row r="78" spans="1:49" s="1" customFormat="1" ht="12.75" x14ac:dyDescent="0.25">
      <c r="A78" s="8"/>
      <c r="B78" s="8"/>
      <c r="C78" s="8"/>
      <c r="D78" s="8"/>
      <c r="E78" s="8"/>
      <c r="F78" s="9" t="str">
        <f t="shared" si="2"/>
        <v xml:space="preserve">  , , PL.: , CH.: </v>
      </c>
      <c r="G78" s="25"/>
      <c r="H78" s="25"/>
      <c r="I78" s="25"/>
      <c r="J78" s="25"/>
      <c r="K78" s="8"/>
      <c r="L78" s="8"/>
      <c r="M78" s="8"/>
      <c r="N78" s="8"/>
      <c r="O78" s="8"/>
      <c r="P78" s="8"/>
      <c r="Q78" s="8"/>
      <c r="R78" s="8"/>
      <c r="S78" s="16"/>
      <c r="T78" s="16"/>
      <c r="U78" s="16"/>
      <c r="V78" s="16"/>
      <c r="W78" s="16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9"/>
      <c r="AL78" s="9"/>
      <c r="AM78" s="8"/>
      <c r="AN78" s="10"/>
      <c r="AO78" s="25"/>
      <c r="AP78" s="25"/>
      <c r="AQ78" s="25"/>
      <c r="AR78" s="25"/>
      <c r="AS78" s="3"/>
      <c r="AT78" s="3"/>
      <c r="AU78" s="3"/>
      <c r="AV78" s="3"/>
      <c r="AW78" s="3"/>
    </row>
    <row r="79" spans="1:49" s="1" customFormat="1" ht="12.75" x14ac:dyDescent="0.25">
      <c r="A79" s="8"/>
      <c r="B79" s="8"/>
      <c r="C79" s="8"/>
      <c r="D79" s="8"/>
      <c r="E79" s="8"/>
      <c r="F79" s="9" t="str">
        <f t="shared" si="2"/>
        <v xml:space="preserve">  , , PL.: , CH.: </v>
      </c>
      <c r="G79" s="25"/>
      <c r="H79" s="25"/>
      <c r="I79" s="25"/>
      <c r="J79" s="25"/>
      <c r="K79" s="8"/>
      <c r="L79" s="8"/>
      <c r="M79" s="8"/>
      <c r="N79" s="8"/>
      <c r="O79" s="8"/>
      <c r="P79" s="8"/>
      <c r="Q79" s="8"/>
      <c r="R79" s="8"/>
      <c r="S79" s="16"/>
      <c r="T79" s="16"/>
      <c r="U79" s="16"/>
      <c r="V79" s="16"/>
      <c r="W79" s="16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9"/>
      <c r="AL79" s="9"/>
      <c r="AM79" s="8"/>
      <c r="AN79" s="10"/>
      <c r="AO79" s="25"/>
      <c r="AP79" s="25"/>
      <c r="AQ79" s="25"/>
      <c r="AR79" s="25"/>
      <c r="AS79" s="3"/>
      <c r="AT79" s="3"/>
      <c r="AU79" s="3"/>
      <c r="AV79" s="3"/>
      <c r="AW79" s="3"/>
    </row>
    <row r="80" spans="1:49" s="1" customFormat="1" ht="12.75" x14ac:dyDescent="0.25">
      <c r="A80" s="8"/>
      <c r="B80" s="8"/>
      <c r="C80" s="8"/>
      <c r="D80" s="8"/>
      <c r="E80" s="8"/>
      <c r="F80" s="9" t="str">
        <f t="shared" si="2"/>
        <v xml:space="preserve">  , , PL.: , CH.: </v>
      </c>
      <c r="G80" s="25"/>
      <c r="H80" s="25"/>
      <c r="I80" s="25"/>
      <c r="J80" s="25"/>
      <c r="K80" s="8"/>
      <c r="L80" s="8"/>
      <c r="M80" s="8"/>
      <c r="N80" s="8"/>
      <c r="O80" s="8"/>
      <c r="P80" s="8"/>
      <c r="Q80" s="8"/>
      <c r="R80" s="8"/>
      <c r="S80" s="16"/>
      <c r="T80" s="16"/>
      <c r="U80" s="16"/>
      <c r="V80" s="16"/>
      <c r="W80" s="16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9"/>
      <c r="AL80" s="9"/>
      <c r="AM80" s="8"/>
      <c r="AN80" s="10"/>
      <c r="AO80" s="25"/>
      <c r="AP80" s="25"/>
      <c r="AQ80" s="25"/>
      <c r="AR80" s="25"/>
      <c r="AS80" s="3"/>
      <c r="AT80" s="3"/>
      <c r="AU80" s="3"/>
      <c r="AV80" s="3"/>
      <c r="AW80" s="3"/>
    </row>
    <row r="81" spans="1:49" s="1" customFormat="1" ht="12.75" x14ac:dyDescent="0.25">
      <c r="A81" s="8"/>
      <c r="B81" s="8"/>
      <c r="C81" s="8"/>
      <c r="D81" s="8"/>
      <c r="E81" s="8"/>
      <c r="F81" s="9" t="str">
        <f t="shared" si="2"/>
        <v xml:space="preserve">  , , PL.: , CH.: </v>
      </c>
      <c r="G81" s="25"/>
      <c r="H81" s="25"/>
      <c r="I81" s="25"/>
      <c r="J81" s="25"/>
      <c r="K81" s="8"/>
      <c r="L81" s="8"/>
      <c r="M81" s="8"/>
      <c r="N81" s="8"/>
      <c r="O81" s="8"/>
      <c r="P81" s="8"/>
      <c r="Q81" s="8"/>
      <c r="R81" s="8"/>
      <c r="S81" s="16"/>
      <c r="T81" s="16"/>
      <c r="U81" s="16"/>
      <c r="V81" s="16"/>
      <c r="W81" s="16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9"/>
      <c r="AL81" s="9"/>
      <c r="AM81" s="8"/>
      <c r="AN81" s="10"/>
      <c r="AO81" s="25"/>
      <c r="AP81" s="25"/>
      <c r="AQ81" s="25"/>
      <c r="AR81" s="25"/>
      <c r="AS81" s="3"/>
      <c r="AT81" s="3"/>
      <c r="AU81" s="3"/>
      <c r="AV81" s="3"/>
      <c r="AW81" s="3"/>
    </row>
    <row r="82" spans="1:49" s="1" customFormat="1" ht="12.75" x14ac:dyDescent="0.25">
      <c r="A82" s="8"/>
      <c r="B82" s="8"/>
      <c r="C82" s="8"/>
      <c r="D82" s="8"/>
      <c r="E82" s="8"/>
      <c r="F82" s="9" t="str">
        <f t="shared" si="2"/>
        <v xml:space="preserve">  , , PL.: , CH.: </v>
      </c>
      <c r="G82" s="25"/>
      <c r="H82" s="25"/>
      <c r="I82" s="25"/>
      <c r="J82" s="25"/>
      <c r="K82" s="8"/>
      <c r="L82" s="8"/>
      <c r="M82" s="8"/>
      <c r="N82" s="8"/>
      <c r="O82" s="8"/>
      <c r="P82" s="8"/>
      <c r="Q82" s="8"/>
      <c r="R82" s="8"/>
      <c r="S82" s="16"/>
      <c r="T82" s="16"/>
      <c r="U82" s="16"/>
      <c r="V82" s="16"/>
      <c r="W82" s="16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9"/>
      <c r="AL82" s="9"/>
      <c r="AM82" s="8"/>
      <c r="AN82" s="10"/>
      <c r="AO82" s="25"/>
      <c r="AP82" s="25"/>
      <c r="AQ82" s="25"/>
      <c r="AR82" s="25"/>
      <c r="AS82" s="3"/>
      <c r="AT82" s="3"/>
      <c r="AU82" s="3"/>
      <c r="AV82" s="3"/>
      <c r="AW82" s="3"/>
    </row>
    <row r="83" spans="1:49" s="1" customFormat="1" ht="12.75" x14ac:dyDescent="0.25">
      <c r="A83" s="8"/>
      <c r="B83" s="8"/>
      <c r="C83" s="8"/>
      <c r="D83" s="8"/>
      <c r="E83" s="8"/>
      <c r="F83" s="9" t="str">
        <f t="shared" si="2"/>
        <v xml:space="preserve">  , , PL.: , CH.: </v>
      </c>
      <c r="G83" s="25"/>
      <c r="H83" s="25"/>
      <c r="I83" s="25"/>
      <c r="J83" s="25"/>
      <c r="K83" s="8"/>
      <c r="L83" s="8"/>
      <c r="M83" s="8"/>
      <c r="N83" s="8"/>
      <c r="O83" s="8"/>
      <c r="P83" s="8"/>
      <c r="Q83" s="8"/>
      <c r="R83" s="8"/>
      <c r="S83" s="16"/>
      <c r="T83" s="16"/>
      <c r="U83" s="16"/>
      <c r="V83" s="16"/>
      <c r="W83" s="16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9"/>
      <c r="AL83" s="9"/>
      <c r="AM83" s="8"/>
      <c r="AN83" s="10"/>
      <c r="AO83" s="25"/>
      <c r="AP83" s="25"/>
      <c r="AQ83" s="25"/>
      <c r="AR83" s="25"/>
      <c r="AS83" s="3"/>
      <c r="AT83" s="3"/>
      <c r="AU83" s="3"/>
      <c r="AV83" s="3"/>
      <c r="AW83" s="3"/>
    </row>
    <row r="84" spans="1:49" s="1" customFormat="1" ht="12.75" x14ac:dyDescent="0.25">
      <c r="A84" s="8"/>
      <c r="B84" s="8"/>
      <c r="C84" s="8"/>
      <c r="D84" s="8"/>
      <c r="E84" s="8"/>
      <c r="F84" s="9" t="str">
        <f t="shared" si="2"/>
        <v xml:space="preserve">  , , PL.: , CH.: </v>
      </c>
      <c r="G84" s="25"/>
      <c r="H84" s="25"/>
      <c r="I84" s="25"/>
      <c r="J84" s="25"/>
      <c r="K84" s="8"/>
      <c r="L84" s="8"/>
      <c r="M84" s="8"/>
      <c r="N84" s="8"/>
      <c r="O84" s="8"/>
      <c r="P84" s="8"/>
      <c r="Q84" s="8"/>
      <c r="R84" s="8"/>
      <c r="S84" s="16"/>
      <c r="T84" s="16"/>
      <c r="U84" s="16"/>
      <c r="V84" s="16"/>
      <c r="W84" s="16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9"/>
      <c r="AL84" s="9"/>
      <c r="AM84" s="8"/>
      <c r="AN84" s="10"/>
      <c r="AO84" s="25"/>
      <c r="AP84" s="25"/>
      <c r="AQ84" s="25"/>
      <c r="AR84" s="25"/>
      <c r="AS84" s="3"/>
      <c r="AT84" s="3"/>
      <c r="AU84" s="3"/>
      <c r="AV84" s="3"/>
      <c r="AW84" s="3"/>
    </row>
    <row r="85" spans="1:49" s="1" customFormat="1" ht="12.75" x14ac:dyDescent="0.25">
      <c r="A85" s="8"/>
      <c r="B85" s="8"/>
      <c r="C85" s="8"/>
      <c r="D85" s="8"/>
      <c r="E85" s="8"/>
      <c r="F85" s="9" t="str">
        <f t="shared" si="2"/>
        <v xml:space="preserve">  , , PL.: , CH.: </v>
      </c>
      <c r="G85" s="25"/>
      <c r="H85" s="25"/>
      <c r="I85" s="25"/>
      <c r="J85" s="25"/>
      <c r="K85" s="8"/>
      <c r="L85" s="8"/>
      <c r="M85" s="8"/>
      <c r="N85" s="8"/>
      <c r="O85" s="8"/>
      <c r="P85" s="8"/>
      <c r="Q85" s="8"/>
      <c r="R85" s="8"/>
      <c r="S85" s="16"/>
      <c r="T85" s="16"/>
      <c r="U85" s="16"/>
      <c r="V85" s="16"/>
      <c r="W85" s="16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9"/>
      <c r="AL85" s="9"/>
      <c r="AM85" s="8"/>
      <c r="AN85" s="10"/>
      <c r="AO85" s="25"/>
      <c r="AP85" s="25"/>
      <c r="AQ85" s="25"/>
      <c r="AR85" s="25"/>
      <c r="AS85" s="3"/>
      <c r="AT85" s="3"/>
      <c r="AU85" s="3"/>
      <c r="AV85" s="3"/>
      <c r="AW85" s="3"/>
    </row>
    <row r="86" spans="1:49" s="1" customFormat="1" ht="12.75" x14ac:dyDescent="0.25">
      <c r="A86" s="8"/>
      <c r="B86" s="8"/>
      <c r="C86" s="8"/>
      <c r="D86" s="8"/>
      <c r="E86" s="8"/>
      <c r="F86" s="9" t="str">
        <f t="shared" si="2"/>
        <v xml:space="preserve">  , , PL.: , CH.: </v>
      </c>
      <c r="G86" s="25"/>
      <c r="H86" s="25"/>
      <c r="I86" s="25"/>
      <c r="J86" s="25"/>
      <c r="K86" s="8"/>
      <c r="L86" s="8"/>
      <c r="M86" s="8"/>
      <c r="N86" s="8"/>
      <c r="O86" s="8"/>
      <c r="P86" s="8"/>
      <c r="Q86" s="8"/>
      <c r="R86" s="8"/>
      <c r="S86" s="16"/>
      <c r="T86" s="16"/>
      <c r="U86" s="16"/>
      <c r="V86" s="16"/>
      <c r="W86" s="16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9"/>
      <c r="AL86" s="9"/>
      <c r="AM86" s="8"/>
      <c r="AN86" s="10"/>
      <c r="AO86" s="25"/>
      <c r="AP86" s="25"/>
      <c r="AQ86" s="25"/>
      <c r="AR86" s="25"/>
      <c r="AS86" s="3"/>
      <c r="AT86" s="3"/>
      <c r="AU86" s="3"/>
      <c r="AV86" s="3"/>
      <c r="AW86" s="3"/>
    </row>
    <row r="87" spans="1:49" s="1" customFormat="1" ht="12.75" x14ac:dyDescent="0.25">
      <c r="A87" s="8"/>
      <c r="B87" s="8"/>
      <c r="C87" s="8"/>
      <c r="D87" s="8"/>
      <c r="E87" s="8"/>
      <c r="F87" s="9" t="str">
        <f t="shared" si="2"/>
        <v xml:space="preserve">  , , PL.: , CH.: </v>
      </c>
      <c r="G87" s="25"/>
      <c r="H87" s="25"/>
      <c r="I87" s="25"/>
      <c r="J87" s="25"/>
      <c r="K87" s="8"/>
      <c r="L87" s="8"/>
      <c r="M87" s="8"/>
      <c r="N87" s="8"/>
      <c r="O87" s="8"/>
      <c r="P87" s="8"/>
      <c r="Q87" s="8"/>
      <c r="R87" s="8"/>
      <c r="S87" s="16"/>
      <c r="T87" s="16"/>
      <c r="U87" s="16"/>
      <c r="V87" s="16"/>
      <c r="W87" s="16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9"/>
      <c r="AL87" s="9"/>
      <c r="AM87" s="8"/>
      <c r="AN87" s="10"/>
      <c r="AO87" s="25"/>
      <c r="AP87" s="25"/>
      <c r="AQ87" s="25"/>
      <c r="AR87" s="25"/>
      <c r="AS87" s="3"/>
      <c r="AT87" s="3"/>
      <c r="AU87" s="3"/>
      <c r="AV87" s="3"/>
      <c r="AW87" s="3"/>
    </row>
    <row r="88" spans="1:49" s="1" customFormat="1" ht="12.75" x14ac:dyDescent="0.25">
      <c r="A88" s="8"/>
      <c r="B88" s="8"/>
      <c r="C88" s="8"/>
      <c r="D88" s="8"/>
      <c r="E88" s="8"/>
      <c r="F88" s="9" t="str">
        <f t="shared" si="2"/>
        <v xml:space="preserve">  , , PL.: , CH.: </v>
      </c>
      <c r="G88" s="25"/>
      <c r="H88" s="25"/>
      <c r="I88" s="25"/>
      <c r="J88" s="25"/>
      <c r="K88" s="8"/>
      <c r="L88" s="8"/>
      <c r="M88" s="8"/>
      <c r="N88" s="8"/>
      <c r="O88" s="8"/>
      <c r="P88" s="8"/>
      <c r="Q88" s="8"/>
      <c r="R88" s="8"/>
      <c r="S88" s="16"/>
      <c r="T88" s="16"/>
      <c r="U88" s="16"/>
      <c r="V88" s="16"/>
      <c r="W88" s="16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9"/>
      <c r="AL88" s="9"/>
      <c r="AM88" s="8"/>
      <c r="AN88" s="10"/>
      <c r="AO88" s="25"/>
      <c r="AP88" s="25"/>
      <c r="AQ88" s="25"/>
      <c r="AR88" s="25"/>
      <c r="AS88" s="3"/>
      <c r="AT88" s="3"/>
      <c r="AU88" s="3"/>
      <c r="AV88" s="3"/>
      <c r="AW88" s="3"/>
    </row>
    <row r="89" spans="1:49" s="1" customFormat="1" ht="12.75" x14ac:dyDescent="0.25">
      <c r="A89" s="8"/>
      <c r="B89" s="8"/>
      <c r="C89" s="8"/>
      <c r="D89" s="8"/>
      <c r="E89" s="8"/>
      <c r="F89" s="9" t="str">
        <f t="shared" si="2"/>
        <v xml:space="preserve">  , , PL.: , CH.: </v>
      </c>
      <c r="G89" s="25"/>
      <c r="H89" s="25"/>
      <c r="I89" s="25"/>
      <c r="J89" s="25"/>
      <c r="K89" s="8"/>
      <c r="L89" s="8"/>
      <c r="M89" s="8"/>
      <c r="N89" s="8"/>
      <c r="O89" s="8"/>
      <c r="P89" s="8"/>
      <c r="Q89" s="8"/>
      <c r="R89" s="8"/>
      <c r="S89" s="16"/>
      <c r="T89" s="16"/>
      <c r="U89" s="16"/>
      <c r="V89" s="16"/>
      <c r="W89" s="16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9"/>
      <c r="AL89" s="9"/>
      <c r="AM89" s="8"/>
      <c r="AN89" s="10"/>
      <c r="AO89" s="25"/>
      <c r="AP89" s="25"/>
      <c r="AQ89" s="25"/>
      <c r="AR89" s="25"/>
      <c r="AS89" s="3"/>
      <c r="AT89" s="3"/>
      <c r="AU89" s="3"/>
      <c r="AV89" s="3"/>
      <c r="AW89" s="3"/>
    </row>
    <row r="90" spans="1:49" s="1" customFormat="1" ht="12.75" x14ac:dyDescent="0.25">
      <c r="A90" s="8"/>
      <c r="B90" s="8"/>
      <c r="C90" s="8"/>
      <c r="D90" s="8"/>
      <c r="E90" s="8"/>
      <c r="F90" s="9" t="str">
        <f t="shared" si="2"/>
        <v xml:space="preserve">  , , PL.: , CH.: </v>
      </c>
      <c r="G90" s="25"/>
      <c r="H90" s="25"/>
      <c r="I90" s="25"/>
      <c r="J90" s="25"/>
      <c r="K90" s="8"/>
      <c r="L90" s="8"/>
      <c r="M90" s="8"/>
      <c r="N90" s="8"/>
      <c r="O90" s="8"/>
      <c r="P90" s="8"/>
      <c r="Q90" s="8"/>
      <c r="R90" s="8"/>
      <c r="S90" s="16"/>
      <c r="T90" s="16"/>
      <c r="U90" s="16"/>
      <c r="V90" s="16"/>
      <c r="W90" s="16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9"/>
      <c r="AL90" s="9"/>
      <c r="AM90" s="8"/>
      <c r="AN90" s="10"/>
      <c r="AO90" s="25"/>
      <c r="AP90" s="25"/>
      <c r="AQ90" s="25"/>
      <c r="AR90" s="25"/>
      <c r="AS90" s="3"/>
      <c r="AT90" s="3"/>
      <c r="AU90" s="3"/>
      <c r="AV90" s="3"/>
      <c r="AW90" s="3"/>
    </row>
    <row r="91" spans="1:49" s="1" customFormat="1" ht="12.75" x14ac:dyDescent="0.25">
      <c r="A91" s="8"/>
      <c r="B91" s="8"/>
      <c r="C91" s="8"/>
      <c r="D91" s="8"/>
      <c r="E91" s="8"/>
      <c r="F91" s="9" t="str">
        <f t="shared" si="2"/>
        <v xml:space="preserve">  , , PL.: , CH.: </v>
      </c>
      <c r="G91" s="25"/>
      <c r="H91" s="25"/>
      <c r="I91" s="25"/>
      <c r="J91" s="25"/>
      <c r="K91" s="8"/>
      <c r="L91" s="8"/>
      <c r="M91" s="8"/>
      <c r="N91" s="8"/>
      <c r="O91" s="8"/>
      <c r="P91" s="8"/>
      <c r="Q91" s="8"/>
      <c r="R91" s="8"/>
      <c r="S91" s="16"/>
      <c r="T91" s="16"/>
      <c r="U91" s="16"/>
      <c r="V91" s="16"/>
      <c r="W91" s="16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9"/>
      <c r="AL91" s="9"/>
      <c r="AM91" s="8"/>
      <c r="AN91" s="10"/>
      <c r="AO91" s="25"/>
      <c r="AP91" s="25"/>
      <c r="AQ91" s="25"/>
      <c r="AR91" s="25"/>
      <c r="AS91" s="3"/>
      <c r="AT91" s="3"/>
      <c r="AU91" s="3"/>
      <c r="AV91" s="3"/>
      <c r="AW91" s="3"/>
    </row>
    <row r="92" spans="1:49" s="1" customFormat="1" ht="12.75" x14ac:dyDescent="0.25">
      <c r="A92" s="8"/>
      <c r="B92" s="8"/>
      <c r="C92" s="8"/>
      <c r="D92" s="8"/>
      <c r="E92" s="8"/>
      <c r="F92" s="9" t="str">
        <f t="shared" si="2"/>
        <v xml:space="preserve">  , , PL.: , CH.: </v>
      </c>
      <c r="G92" s="25"/>
      <c r="H92" s="25"/>
      <c r="I92" s="25"/>
      <c r="J92" s="25"/>
      <c r="K92" s="8"/>
      <c r="L92" s="8"/>
      <c r="M92" s="8"/>
      <c r="N92" s="8"/>
      <c r="O92" s="8"/>
      <c r="P92" s="8"/>
      <c r="Q92" s="8"/>
      <c r="R92" s="8"/>
      <c r="S92" s="16"/>
      <c r="T92" s="16"/>
      <c r="U92" s="16"/>
      <c r="V92" s="16"/>
      <c r="W92" s="16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9"/>
      <c r="AL92" s="9"/>
      <c r="AM92" s="8"/>
      <c r="AN92" s="10"/>
      <c r="AO92" s="25"/>
      <c r="AP92" s="25"/>
      <c r="AQ92" s="25"/>
      <c r="AR92" s="25"/>
      <c r="AS92" s="3"/>
      <c r="AT92" s="3"/>
      <c r="AU92" s="3"/>
      <c r="AV92" s="3"/>
      <c r="AW92" s="3"/>
    </row>
    <row r="93" spans="1:49" s="1" customFormat="1" ht="12.75" x14ac:dyDescent="0.25">
      <c r="A93" s="8"/>
      <c r="B93" s="8"/>
      <c r="C93" s="8"/>
      <c r="D93" s="8"/>
      <c r="E93" s="8"/>
      <c r="F93" s="9" t="str">
        <f t="shared" si="2"/>
        <v xml:space="preserve">  , , PL.: , CH.: </v>
      </c>
      <c r="G93" s="25"/>
      <c r="H93" s="25"/>
      <c r="I93" s="25"/>
      <c r="J93" s="25"/>
      <c r="K93" s="8"/>
      <c r="L93" s="8"/>
      <c r="M93" s="8"/>
      <c r="N93" s="8"/>
      <c r="O93" s="8"/>
      <c r="P93" s="8"/>
      <c r="Q93" s="8"/>
      <c r="R93" s="8"/>
      <c r="S93" s="16"/>
      <c r="T93" s="16"/>
      <c r="U93" s="16"/>
      <c r="V93" s="16"/>
      <c r="W93" s="16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9"/>
      <c r="AL93" s="9"/>
      <c r="AM93" s="8"/>
      <c r="AN93" s="10"/>
      <c r="AO93" s="25"/>
      <c r="AP93" s="25"/>
      <c r="AQ93" s="25"/>
      <c r="AR93" s="25"/>
      <c r="AS93" s="3"/>
      <c r="AT93" s="3"/>
      <c r="AU93" s="3"/>
      <c r="AV93" s="3"/>
      <c r="AW93" s="3"/>
    </row>
    <row r="94" spans="1:49" s="1" customFormat="1" ht="12.75" x14ac:dyDescent="0.25">
      <c r="A94" s="8"/>
      <c r="B94" s="8"/>
      <c r="C94" s="8"/>
      <c r="D94" s="8"/>
      <c r="E94" s="8"/>
      <c r="F94" s="9" t="str">
        <f t="shared" si="2"/>
        <v xml:space="preserve">  , , PL.: , CH.: </v>
      </c>
      <c r="G94" s="25"/>
      <c r="H94" s="25"/>
      <c r="I94" s="25"/>
      <c r="J94" s="25"/>
      <c r="K94" s="8"/>
      <c r="L94" s="8"/>
      <c r="M94" s="8"/>
      <c r="N94" s="8"/>
      <c r="O94" s="8"/>
      <c r="P94" s="8"/>
      <c r="Q94" s="8"/>
      <c r="R94" s="8"/>
      <c r="S94" s="16"/>
      <c r="T94" s="16"/>
      <c r="U94" s="16"/>
      <c r="V94" s="16"/>
      <c r="W94" s="16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9"/>
      <c r="AL94" s="9"/>
      <c r="AM94" s="8"/>
      <c r="AN94" s="10"/>
      <c r="AO94" s="25"/>
      <c r="AP94" s="25"/>
      <c r="AQ94" s="25"/>
      <c r="AR94" s="25"/>
      <c r="AS94" s="3"/>
      <c r="AT94" s="3"/>
      <c r="AU94" s="3"/>
      <c r="AV94" s="3"/>
      <c r="AW94" s="3"/>
    </row>
    <row r="95" spans="1:49" s="1" customFormat="1" ht="12.75" x14ac:dyDescent="0.25">
      <c r="A95" s="8"/>
      <c r="B95" s="8"/>
      <c r="C95" s="8"/>
      <c r="D95" s="8"/>
      <c r="E95" s="8"/>
      <c r="F95" s="9" t="str">
        <f t="shared" si="2"/>
        <v xml:space="preserve">  , , PL.: , CH.: </v>
      </c>
      <c r="G95" s="25"/>
      <c r="H95" s="25"/>
      <c r="I95" s="25"/>
      <c r="J95" s="25"/>
      <c r="K95" s="8"/>
      <c r="L95" s="8"/>
      <c r="M95" s="8"/>
      <c r="N95" s="8"/>
      <c r="O95" s="8"/>
      <c r="P95" s="8"/>
      <c r="Q95" s="8"/>
      <c r="R95" s="8"/>
      <c r="S95" s="16"/>
      <c r="T95" s="16"/>
      <c r="U95" s="16"/>
      <c r="V95" s="16"/>
      <c r="W95" s="16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9"/>
      <c r="AL95" s="9"/>
      <c r="AM95" s="8"/>
      <c r="AN95" s="10"/>
      <c r="AO95" s="25"/>
      <c r="AP95" s="25"/>
      <c r="AQ95" s="25"/>
      <c r="AR95" s="25"/>
      <c r="AS95" s="3"/>
      <c r="AT95" s="3"/>
      <c r="AU95" s="3"/>
      <c r="AV95" s="3"/>
      <c r="AW95" s="3"/>
    </row>
    <row r="96" spans="1:49" s="1" customFormat="1" ht="12.75" x14ac:dyDescent="0.25">
      <c r="A96" s="8"/>
      <c r="B96" s="8"/>
      <c r="C96" s="8"/>
      <c r="D96" s="8"/>
      <c r="E96" s="8"/>
      <c r="F96" s="9" t="str">
        <f t="shared" si="2"/>
        <v xml:space="preserve">  , , PL.: , CH.: </v>
      </c>
      <c r="G96" s="25"/>
      <c r="H96" s="25"/>
      <c r="I96" s="25"/>
      <c r="J96" s="25"/>
      <c r="K96" s="8"/>
      <c r="L96" s="8"/>
      <c r="M96" s="8"/>
      <c r="N96" s="8"/>
      <c r="O96" s="8"/>
      <c r="P96" s="8"/>
      <c r="Q96" s="8"/>
      <c r="R96" s="8"/>
      <c r="S96" s="16"/>
      <c r="T96" s="16"/>
      <c r="U96" s="16"/>
      <c r="V96" s="16"/>
      <c r="W96" s="16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9"/>
      <c r="AL96" s="9"/>
      <c r="AM96" s="8"/>
      <c r="AN96" s="10"/>
      <c r="AO96" s="25"/>
      <c r="AP96" s="25"/>
      <c r="AQ96" s="25"/>
      <c r="AR96" s="25"/>
      <c r="AS96" s="3"/>
      <c r="AT96" s="3"/>
      <c r="AU96" s="3"/>
      <c r="AV96" s="3"/>
      <c r="AW96" s="3"/>
    </row>
    <row r="97" spans="1:49" s="1" customFormat="1" ht="12.75" x14ac:dyDescent="0.25">
      <c r="A97" s="8"/>
      <c r="B97" s="8"/>
      <c r="C97" s="8"/>
      <c r="D97" s="8"/>
      <c r="E97" s="8"/>
      <c r="F97" s="9" t="str">
        <f t="shared" si="2"/>
        <v xml:space="preserve">  , , PL.: , CH.: </v>
      </c>
      <c r="G97" s="25"/>
      <c r="H97" s="25"/>
      <c r="I97" s="25"/>
      <c r="J97" s="25"/>
      <c r="K97" s="8"/>
      <c r="L97" s="8"/>
      <c r="M97" s="8"/>
      <c r="N97" s="8"/>
      <c r="O97" s="8"/>
      <c r="P97" s="8"/>
      <c r="Q97" s="8"/>
      <c r="R97" s="8"/>
      <c r="S97" s="16"/>
      <c r="T97" s="16"/>
      <c r="U97" s="16"/>
      <c r="V97" s="16"/>
      <c r="W97" s="16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9"/>
      <c r="AL97" s="9"/>
      <c r="AM97" s="8"/>
      <c r="AN97" s="10"/>
      <c r="AO97" s="25"/>
      <c r="AP97" s="25"/>
      <c r="AQ97" s="25"/>
      <c r="AR97" s="25"/>
      <c r="AS97" s="3"/>
      <c r="AT97" s="3"/>
      <c r="AU97" s="3"/>
      <c r="AV97" s="3"/>
      <c r="AW97" s="3"/>
    </row>
    <row r="98" spans="1:49" s="1" customFormat="1" ht="12.75" x14ac:dyDescent="0.25">
      <c r="A98" s="8"/>
      <c r="B98" s="8"/>
      <c r="C98" s="8"/>
      <c r="D98" s="8"/>
      <c r="E98" s="8"/>
      <c r="F98" s="9" t="str">
        <f t="shared" si="2"/>
        <v xml:space="preserve">  , , PL.: , CH.: </v>
      </c>
      <c r="G98" s="25"/>
      <c r="H98" s="25"/>
      <c r="I98" s="25"/>
      <c r="J98" s="25"/>
      <c r="K98" s="8"/>
      <c r="L98" s="8"/>
      <c r="M98" s="8"/>
      <c r="N98" s="8"/>
      <c r="O98" s="8"/>
      <c r="P98" s="8"/>
      <c r="Q98" s="8"/>
      <c r="R98" s="8"/>
      <c r="S98" s="16"/>
      <c r="T98" s="16"/>
      <c r="U98" s="16"/>
      <c r="V98" s="16"/>
      <c r="W98" s="16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9"/>
      <c r="AL98" s="9"/>
      <c r="AM98" s="8"/>
      <c r="AN98" s="10"/>
      <c r="AO98" s="25"/>
      <c r="AP98" s="25"/>
      <c r="AQ98" s="25"/>
      <c r="AR98" s="25"/>
      <c r="AS98" s="3"/>
      <c r="AT98" s="3"/>
      <c r="AU98" s="3"/>
      <c r="AV98" s="3"/>
      <c r="AW98" s="3"/>
    </row>
    <row r="99" spans="1:49" s="1" customFormat="1" ht="12.75" x14ac:dyDescent="0.25">
      <c r="A99" s="8"/>
      <c r="B99" s="8"/>
      <c r="C99" s="8"/>
      <c r="D99" s="8"/>
      <c r="E99" s="8"/>
      <c r="F99" s="9" t="str">
        <f t="shared" ref="F99:F130" si="3">AA99&amp;" "&amp;O99&amp;" "&amp; P99&amp;", "&amp;Q99&amp;", PL.: "&amp;R99&amp;", CH.: "&amp;TRIM(S99)
&amp;IF(E99="",""," (Ref.: "&amp;E99&amp;")")</f>
        <v xml:space="preserve">  , , PL.: , CH.: </v>
      </c>
      <c r="G99" s="25"/>
      <c r="H99" s="25"/>
      <c r="I99" s="25"/>
      <c r="J99" s="25"/>
      <c r="K99" s="8"/>
      <c r="L99" s="8"/>
      <c r="M99" s="8"/>
      <c r="N99" s="8"/>
      <c r="O99" s="8"/>
      <c r="P99" s="8"/>
      <c r="Q99" s="8"/>
      <c r="R99" s="8"/>
      <c r="S99" s="16"/>
      <c r="T99" s="16"/>
      <c r="U99" s="16"/>
      <c r="V99" s="16"/>
      <c r="W99" s="16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9"/>
      <c r="AL99" s="9"/>
      <c r="AM99" s="8"/>
      <c r="AN99" s="10"/>
      <c r="AO99" s="25"/>
      <c r="AP99" s="25"/>
      <c r="AQ99" s="25"/>
      <c r="AR99" s="25"/>
      <c r="AS99" s="3"/>
      <c r="AT99" s="3"/>
      <c r="AU99" s="3"/>
      <c r="AV99" s="3"/>
      <c r="AW99" s="3"/>
    </row>
    <row r="100" spans="1:49" s="1" customFormat="1" ht="12.75" x14ac:dyDescent="0.25">
      <c r="A100" s="8"/>
      <c r="B100" s="8"/>
      <c r="C100" s="8"/>
      <c r="D100" s="8"/>
      <c r="E100" s="8"/>
      <c r="F100" s="9" t="str">
        <f t="shared" si="3"/>
        <v xml:space="preserve">  , , PL.: , CH.: </v>
      </c>
      <c r="G100" s="25"/>
      <c r="H100" s="25"/>
      <c r="I100" s="25"/>
      <c r="J100" s="25"/>
      <c r="K100" s="8"/>
      <c r="L100" s="8"/>
      <c r="M100" s="8"/>
      <c r="N100" s="8"/>
      <c r="O100" s="8"/>
      <c r="P100" s="8"/>
      <c r="Q100" s="8"/>
      <c r="R100" s="8"/>
      <c r="S100" s="16"/>
      <c r="T100" s="16"/>
      <c r="U100" s="16"/>
      <c r="V100" s="16"/>
      <c r="W100" s="16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9"/>
      <c r="AL100" s="9"/>
      <c r="AM100" s="8"/>
      <c r="AN100" s="10"/>
      <c r="AO100" s="25"/>
      <c r="AP100" s="25"/>
      <c r="AQ100" s="25"/>
      <c r="AR100" s="25"/>
      <c r="AS100" s="3"/>
      <c r="AT100" s="3"/>
      <c r="AU100" s="3"/>
      <c r="AV100" s="3"/>
      <c r="AW100" s="3"/>
    </row>
    <row r="101" spans="1:49" s="1" customFormat="1" ht="12.75" x14ac:dyDescent="0.25">
      <c r="A101" s="8"/>
      <c r="B101" s="8"/>
      <c r="C101" s="8"/>
      <c r="D101" s="8"/>
      <c r="E101" s="8"/>
      <c r="F101" s="9" t="str">
        <f t="shared" si="3"/>
        <v xml:space="preserve">  , , PL.: , CH.: </v>
      </c>
      <c r="G101" s="25"/>
      <c r="H101" s="25"/>
      <c r="I101" s="25"/>
      <c r="J101" s="25"/>
      <c r="K101" s="8"/>
      <c r="L101" s="8"/>
      <c r="M101" s="8"/>
      <c r="N101" s="8"/>
      <c r="O101" s="8"/>
      <c r="P101" s="8"/>
      <c r="Q101" s="8"/>
      <c r="R101" s="8"/>
      <c r="S101" s="16"/>
      <c r="T101" s="16"/>
      <c r="U101" s="16"/>
      <c r="V101" s="16"/>
      <c r="W101" s="16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9"/>
      <c r="AL101" s="9"/>
      <c r="AM101" s="8"/>
      <c r="AN101" s="10"/>
      <c r="AO101" s="25"/>
      <c r="AP101" s="25"/>
      <c r="AQ101" s="25"/>
      <c r="AR101" s="25"/>
      <c r="AS101" s="3"/>
      <c r="AT101" s="3"/>
      <c r="AU101" s="3"/>
      <c r="AV101" s="3"/>
      <c r="AW101" s="3"/>
    </row>
    <row r="102" spans="1:49" s="1" customFormat="1" ht="12.75" x14ac:dyDescent="0.25">
      <c r="A102" s="8"/>
      <c r="B102" s="8"/>
      <c r="C102" s="8"/>
      <c r="D102" s="8"/>
      <c r="E102" s="8"/>
      <c r="F102" s="9" t="str">
        <f t="shared" si="3"/>
        <v xml:space="preserve">  , , PL.: , CH.: </v>
      </c>
      <c r="G102" s="25"/>
      <c r="H102" s="25"/>
      <c r="I102" s="25"/>
      <c r="J102" s="25"/>
      <c r="K102" s="8"/>
      <c r="L102" s="8"/>
      <c r="M102" s="8"/>
      <c r="N102" s="8"/>
      <c r="O102" s="8"/>
      <c r="P102" s="8"/>
      <c r="Q102" s="8"/>
      <c r="R102" s="8"/>
      <c r="S102" s="16"/>
      <c r="T102" s="16"/>
      <c r="U102" s="16"/>
      <c r="V102" s="16"/>
      <c r="W102" s="16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9"/>
      <c r="AL102" s="9"/>
      <c r="AM102" s="8"/>
      <c r="AN102" s="10"/>
      <c r="AO102" s="25"/>
      <c r="AP102" s="25"/>
      <c r="AQ102" s="25"/>
      <c r="AR102" s="25"/>
      <c r="AS102" s="3"/>
      <c r="AT102" s="3"/>
      <c r="AU102" s="3"/>
      <c r="AV102" s="3"/>
      <c r="AW102" s="3"/>
    </row>
    <row r="103" spans="1:49" s="1" customFormat="1" ht="12.75" x14ac:dyDescent="0.25">
      <c r="A103" s="8"/>
      <c r="B103" s="8"/>
      <c r="C103" s="8"/>
      <c r="D103" s="8"/>
      <c r="E103" s="8"/>
      <c r="F103" s="9" t="str">
        <f t="shared" si="3"/>
        <v xml:space="preserve">  , , PL.: , CH.: </v>
      </c>
      <c r="G103" s="25"/>
      <c r="H103" s="25"/>
      <c r="I103" s="25"/>
      <c r="J103" s="25"/>
      <c r="K103" s="8"/>
      <c r="L103" s="8"/>
      <c r="M103" s="8"/>
      <c r="N103" s="8"/>
      <c r="O103" s="8"/>
      <c r="P103" s="8"/>
      <c r="Q103" s="8"/>
      <c r="R103" s="8"/>
      <c r="S103" s="16"/>
      <c r="T103" s="16"/>
      <c r="U103" s="16"/>
      <c r="V103" s="16"/>
      <c r="W103" s="16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9"/>
      <c r="AL103" s="9"/>
      <c r="AM103" s="8"/>
      <c r="AN103" s="10"/>
      <c r="AO103" s="25"/>
      <c r="AP103" s="25"/>
      <c r="AQ103" s="25"/>
      <c r="AR103" s="25"/>
      <c r="AS103" s="3"/>
      <c r="AT103" s="3"/>
      <c r="AU103" s="3"/>
      <c r="AV103" s="3"/>
      <c r="AW103" s="3"/>
    </row>
    <row r="104" spans="1:49" s="1" customFormat="1" ht="12.75" x14ac:dyDescent="0.25">
      <c r="A104" s="8"/>
      <c r="B104" s="8"/>
      <c r="C104" s="8"/>
      <c r="D104" s="8"/>
      <c r="E104" s="8"/>
      <c r="F104" s="9" t="str">
        <f t="shared" si="3"/>
        <v xml:space="preserve">  , , PL.: , CH.: </v>
      </c>
      <c r="G104" s="25"/>
      <c r="H104" s="25"/>
      <c r="I104" s="25"/>
      <c r="J104" s="25"/>
      <c r="K104" s="8"/>
      <c r="L104" s="8"/>
      <c r="M104" s="8"/>
      <c r="N104" s="8"/>
      <c r="O104" s="8"/>
      <c r="P104" s="8"/>
      <c r="Q104" s="8"/>
      <c r="R104" s="8"/>
      <c r="S104" s="16"/>
      <c r="T104" s="16"/>
      <c r="U104" s="16"/>
      <c r="V104" s="16"/>
      <c r="W104" s="16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9"/>
      <c r="AL104" s="9"/>
      <c r="AM104" s="8"/>
      <c r="AN104" s="10"/>
      <c r="AO104" s="25"/>
      <c r="AP104" s="25"/>
      <c r="AQ104" s="25"/>
      <c r="AR104" s="25"/>
      <c r="AS104" s="3"/>
      <c r="AT104" s="3"/>
      <c r="AU104" s="3"/>
      <c r="AV104" s="3"/>
      <c r="AW104" s="3"/>
    </row>
    <row r="105" spans="1:49" s="1" customFormat="1" ht="12.75" x14ac:dyDescent="0.25">
      <c r="A105" s="8"/>
      <c r="B105" s="8"/>
      <c r="C105" s="8"/>
      <c r="D105" s="8"/>
      <c r="E105" s="8"/>
      <c r="F105" s="9" t="str">
        <f t="shared" si="3"/>
        <v xml:space="preserve">  , , PL.: , CH.: </v>
      </c>
      <c r="G105" s="25"/>
      <c r="H105" s="25"/>
      <c r="I105" s="25"/>
      <c r="J105" s="25"/>
      <c r="K105" s="8"/>
      <c r="L105" s="8"/>
      <c r="M105" s="8"/>
      <c r="N105" s="8"/>
      <c r="O105" s="8"/>
      <c r="P105" s="8"/>
      <c r="Q105" s="8"/>
      <c r="R105" s="8"/>
      <c r="S105" s="16"/>
      <c r="T105" s="16"/>
      <c r="U105" s="16"/>
      <c r="V105" s="16"/>
      <c r="W105" s="16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9"/>
      <c r="AL105" s="9"/>
      <c r="AM105" s="8"/>
      <c r="AN105" s="10"/>
      <c r="AO105" s="25"/>
      <c r="AP105" s="25"/>
      <c r="AQ105" s="25"/>
      <c r="AR105" s="25"/>
      <c r="AS105" s="3"/>
      <c r="AT105" s="3"/>
      <c r="AU105" s="3"/>
      <c r="AV105" s="3"/>
      <c r="AW105" s="3"/>
    </row>
    <row r="106" spans="1:49" s="1" customFormat="1" ht="12.75" x14ac:dyDescent="0.25">
      <c r="A106" s="8"/>
      <c r="B106" s="8"/>
      <c r="C106" s="8"/>
      <c r="D106" s="8"/>
      <c r="E106" s="8"/>
      <c r="F106" s="9" t="str">
        <f t="shared" si="3"/>
        <v xml:space="preserve">  , , PL.: , CH.: </v>
      </c>
      <c r="G106" s="25"/>
      <c r="H106" s="25"/>
      <c r="I106" s="25"/>
      <c r="J106" s="25"/>
      <c r="K106" s="8"/>
      <c r="L106" s="8"/>
      <c r="M106" s="8"/>
      <c r="N106" s="8"/>
      <c r="O106" s="8"/>
      <c r="P106" s="8"/>
      <c r="Q106" s="8"/>
      <c r="R106" s="8"/>
      <c r="S106" s="16"/>
      <c r="T106" s="16"/>
      <c r="U106" s="16"/>
      <c r="V106" s="16"/>
      <c r="W106" s="16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9"/>
      <c r="AL106" s="9"/>
      <c r="AM106" s="8"/>
      <c r="AN106" s="10"/>
      <c r="AO106" s="25"/>
      <c r="AP106" s="25"/>
      <c r="AQ106" s="25"/>
      <c r="AR106" s="25"/>
      <c r="AS106" s="3"/>
      <c r="AT106" s="3"/>
      <c r="AU106" s="3"/>
      <c r="AV106" s="3"/>
      <c r="AW106" s="3"/>
    </row>
    <row r="107" spans="1:49" s="1" customFormat="1" ht="12.75" x14ac:dyDescent="0.25">
      <c r="A107" s="8"/>
      <c r="B107" s="8"/>
      <c r="C107" s="8"/>
      <c r="D107" s="8"/>
      <c r="E107" s="8"/>
      <c r="F107" s="9" t="str">
        <f t="shared" si="3"/>
        <v xml:space="preserve">  , , PL.: , CH.: </v>
      </c>
      <c r="G107" s="25"/>
      <c r="H107" s="25"/>
      <c r="I107" s="25"/>
      <c r="J107" s="25"/>
      <c r="K107" s="8"/>
      <c r="L107" s="8"/>
      <c r="M107" s="8"/>
      <c r="N107" s="8"/>
      <c r="O107" s="8"/>
      <c r="P107" s="8"/>
      <c r="Q107" s="8"/>
      <c r="R107" s="8"/>
      <c r="S107" s="16"/>
      <c r="T107" s="16"/>
      <c r="U107" s="16"/>
      <c r="V107" s="16"/>
      <c r="W107" s="16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9"/>
      <c r="AL107" s="9"/>
      <c r="AM107" s="8"/>
      <c r="AN107" s="10"/>
      <c r="AO107" s="25"/>
      <c r="AP107" s="25"/>
      <c r="AQ107" s="25"/>
      <c r="AR107" s="25"/>
      <c r="AS107" s="3"/>
      <c r="AT107" s="3"/>
      <c r="AU107" s="3"/>
      <c r="AV107" s="3"/>
      <c r="AW107" s="3"/>
    </row>
    <row r="108" spans="1:49" s="1" customFormat="1" ht="12.75" x14ac:dyDescent="0.25">
      <c r="A108" s="8"/>
      <c r="B108" s="8"/>
      <c r="C108" s="8"/>
      <c r="D108" s="8"/>
      <c r="E108" s="8"/>
      <c r="F108" s="9" t="str">
        <f t="shared" si="3"/>
        <v xml:space="preserve">  , , PL.: , CH.: </v>
      </c>
      <c r="G108" s="25"/>
      <c r="H108" s="25"/>
      <c r="I108" s="25"/>
      <c r="J108" s="25"/>
      <c r="K108" s="8"/>
      <c r="L108" s="8"/>
      <c r="M108" s="8"/>
      <c r="N108" s="8"/>
      <c r="O108" s="8"/>
      <c r="P108" s="8"/>
      <c r="Q108" s="8"/>
      <c r="R108" s="8"/>
      <c r="S108" s="16"/>
      <c r="T108" s="16"/>
      <c r="U108" s="16"/>
      <c r="V108" s="16"/>
      <c r="W108" s="16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9"/>
      <c r="AL108" s="9"/>
      <c r="AM108" s="8"/>
      <c r="AN108" s="10"/>
      <c r="AO108" s="25"/>
      <c r="AP108" s="25"/>
      <c r="AQ108" s="25"/>
      <c r="AR108" s="25"/>
      <c r="AS108" s="3"/>
      <c r="AT108" s="3"/>
      <c r="AU108" s="3"/>
      <c r="AV108" s="3"/>
      <c r="AW108" s="3"/>
    </row>
    <row r="109" spans="1:49" s="1" customFormat="1" ht="12.75" x14ac:dyDescent="0.25">
      <c r="A109" s="8"/>
      <c r="B109" s="8"/>
      <c r="C109" s="8"/>
      <c r="D109" s="8"/>
      <c r="E109" s="8"/>
      <c r="F109" s="9" t="str">
        <f t="shared" si="3"/>
        <v xml:space="preserve">  , , PL.: , CH.: </v>
      </c>
      <c r="G109" s="25"/>
      <c r="H109" s="25"/>
      <c r="I109" s="25"/>
      <c r="J109" s="25"/>
      <c r="K109" s="8"/>
      <c r="L109" s="8"/>
      <c r="M109" s="8"/>
      <c r="N109" s="8"/>
      <c r="O109" s="8"/>
      <c r="P109" s="8"/>
      <c r="Q109" s="8"/>
      <c r="R109" s="8"/>
      <c r="S109" s="16"/>
      <c r="T109" s="16"/>
      <c r="U109" s="16"/>
      <c r="V109" s="16"/>
      <c r="W109" s="16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9"/>
      <c r="AL109" s="9"/>
      <c r="AM109" s="8"/>
      <c r="AN109" s="10"/>
      <c r="AO109" s="25"/>
      <c r="AP109" s="25"/>
      <c r="AQ109" s="25"/>
      <c r="AR109" s="25"/>
      <c r="AS109" s="3"/>
      <c r="AT109" s="3"/>
      <c r="AU109" s="3"/>
      <c r="AV109" s="3"/>
      <c r="AW109" s="3"/>
    </row>
    <row r="110" spans="1:49" s="1" customFormat="1" ht="12.75" x14ac:dyDescent="0.25">
      <c r="A110" s="8"/>
      <c r="B110" s="8"/>
      <c r="C110" s="8"/>
      <c r="D110" s="8"/>
      <c r="E110" s="8"/>
      <c r="F110" s="9" t="str">
        <f t="shared" si="3"/>
        <v xml:space="preserve">  , , PL.: , CH.: </v>
      </c>
      <c r="G110" s="25"/>
      <c r="H110" s="25"/>
      <c r="I110" s="25"/>
      <c r="J110" s="25"/>
      <c r="K110" s="8"/>
      <c r="L110" s="8"/>
      <c r="M110" s="8"/>
      <c r="N110" s="8"/>
      <c r="O110" s="8"/>
      <c r="P110" s="8"/>
      <c r="Q110" s="8"/>
      <c r="R110" s="8"/>
      <c r="S110" s="16"/>
      <c r="T110" s="16"/>
      <c r="U110" s="16"/>
      <c r="V110" s="16"/>
      <c r="W110" s="16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9"/>
      <c r="AL110" s="9"/>
      <c r="AM110" s="8"/>
      <c r="AN110" s="10"/>
      <c r="AO110" s="25"/>
      <c r="AP110" s="25"/>
      <c r="AQ110" s="25"/>
      <c r="AR110" s="25"/>
      <c r="AS110" s="3"/>
      <c r="AT110" s="3"/>
      <c r="AU110" s="3"/>
      <c r="AV110" s="3"/>
      <c r="AW110" s="3"/>
    </row>
    <row r="111" spans="1:49" s="1" customFormat="1" ht="12.75" x14ac:dyDescent="0.25">
      <c r="A111" s="8"/>
      <c r="B111" s="8"/>
      <c r="C111" s="8"/>
      <c r="D111" s="8"/>
      <c r="E111" s="8"/>
      <c r="F111" s="9" t="str">
        <f t="shared" si="3"/>
        <v xml:space="preserve">  , , PL.: , CH.: </v>
      </c>
      <c r="G111" s="25"/>
      <c r="H111" s="25"/>
      <c r="I111" s="25"/>
      <c r="J111" s="25"/>
      <c r="K111" s="8"/>
      <c r="L111" s="8"/>
      <c r="M111" s="8"/>
      <c r="N111" s="8"/>
      <c r="O111" s="8"/>
      <c r="P111" s="8"/>
      <c r="Q111" s="8"/>
      <c r="R111" s="8"/>
      <c r="S111" s="16"/>
      <c r="T111" s="16"/>
      <c r="U111" s="16"/>
      <c r="V111" s="16"/>
      <c r="W111" s="16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9"/>
      <c r="AL111" s="9"/>
      <c r="AM111" s="8"/>
      <c r="AN111" s="10"/>
      <c r="AO111" s="25"/>
      <c r="AP111" s="25"/>
      <c r="AQ111" s="25"/>
      <c r="AR111" s="25"/>
      <c r="AS111" s="3"/>
      <c r="AT111" s="3"/>
      <c r="AU111" s="3"/>
      <c r="AV111" s="3"/>
      <c r="AW111" s="3"/>
    </row>
    <row r="112" spans="1:49" s="1" customFormat="1" ht="12.75" x14ac:dyDescent="0.25">
      <c r="A112" s="8"/>
      <c r="B112" s="8"/>
      <c r="C112" s="8"/>
      <c r="D112" s="8"/>
      <c r="E112" s="8"/>
      <c r="F112" s="9" t="str">
        <f t="shared" si="3"/>
        <v xml:space="preserve">  , , PL.: , CH.: </v>
      </c>
      <c r="G112" s="25"/>
      <c r="H112" s="25"/>
      <c r="I112" s="25"/>
      <c r="J112" s="25"/>
      <c r="K112" s="8"/>
      <c r="L112" s="8"/>
      <c r="M112" s="8"/>
      <c r="N112" s="8"/>
      <c r="O112" s="8"/>
      <c r="P112" s="8"/>
      <c r="Q112" s="8"/>
      <c r="R112" s="8"/>
      <c r="S112" s="16"/>
      <c r="T112" s="16"/>
      <c r="U112" s="16"/>
      <c r="V112" s="16"/>
      <c r="W112" s="16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9"/>
      <c r="AL112" s="9"/>
      <c r="AM112" s="8"/>
      <c r="AN112" s="10"/>
      <c r="AO112" s="25"/>
      <c r="AP112" s="25"/>
      <c r="AQ112" s="25"/>
      <c r="AR112" s="25"/>
      <c r="AS112" s="3"/>
      <c r="AT112" s="3"/>
      <c r="AU112" s="3"/>
      <c r="AV112" s="3"/>
      <c r="AW112" s="3"/>
    </row>
    <row r="113" spans="1:49" s="1" customFormat="1" ht="12.75" x14ac:dyDescent="0.25">
      <c r="A113" s="8"/>
      <c r="B113" s="8"/>
      <c r="C113" s="8"/>
      <c r="D113" s="8"/>
      <c r="E113" s="8"/>
      <c r="F113" s="9" t="str">
        <f t="shared" si="3"/>
        <v xml:space="preserve">  , , PL.: , CH.: </v>
      </c>
      <c r="G113" s="25"/>
      <c r="H113" s="25"/>
      <c r="I113" s="25"/>
      <c r="J113" s="25"/>
      <c r="K113" s="8"/>
      <c r="L113" s="8"/>
      <c r="M113" s="8"/>
      <c r="N113" s="8"/>
      <c r="O113" s="8"/>
      <c r="P113" s="8"/>
      <c r="Q113" s="8"/>
      <c r="R113" s="8"/>
      <c r="S113" s="16"/>
      <c r="T113" s="16"/>
      <c r="U113" s="16"/>
      <c r="V113" s="16"/>
      <c r="W113" s="16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9"/>
      <c r="AL113" s="9"/>
      <c r="AM113" s="8"/>
      <c r="AN113" s="10"/>
      <c r="AO113" s="25"/>
      <c r="AP113" s="25"/>
      <c r="AQ113" s="25"/>
      <c r="AR113" s="25"/>
      <c r="AS113" s="3"/>
      <c r="AT113" s="3"/>
      <c r="AU113" s="3"/>
      <c r="AV113" s="3"/>
      <c r="AW113" s="3"/>
    </row>
    <row r="114" spans="1:49" s="1" customFormat="1" ht="12.75" x14ac:dyDescent="0.25">
      <c r="A114" s="8"/>
      <c r="B114" s="8"/>
      <c r="C114" s="8"/>
      <c r="D114" s="8"/>
      <c r="E114" s="8"/>
      <c r="F114" s="9" t="str">
        <f t="shared" si="3"/>
        <v xml:space="preserve">  , , PL.: , CH.: </v>
      </c>
      <c r="G114" s="25"/>
      <c r="H114" s="25"/>
      <c r="I114" s="25"/>
      <c r="J114" s="25"/>
      <c r="K114" s="8"/>
      <c r="L114" s="8"/>
      <c r="M114" s="8"/>
      <c r="N114" s="8"/>
      <c r="O114" s="8"/>
      <c r="P114" s="8"/>
      <c r="Q114" s="8"/>
      <c r="R114" s="8"/>
      <c r="S114" s="16"/>
      <c r="T114" s="16"/>
      <c r="U114" s="16"/>
      <c r="V114" s="16"/>
      <c r="W114" s="16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9"/>
      <c r="AL114" s="9"/>
      <c r="AM114" s="8"/>
      <c r="AN114" s="10"/>
      <c r="AO114" s="25"/>
      <c r="AP114" s="25"/>
      <c r="AQ114" s="25"/>
      <c r="AR114" s="25"/>
      <c r="AS114" s="3"/>
      <c r="AT114" s="3"/>
      <c r="AU114" s="3"/>
      <c r="AV114" s="3"/>
      <c r="AW114" s="3"/>
    </row>
    <row r="115" spans="1:49" s="1" customFormat="1" ht="12.75" x14ac:dyDescent="0.25">
      <c r="A115" s="8"/>
      <c r="B115" s="8"/>
      <c r="C115" s="8"/>
      <c r="D115" s="8"/>
      <c r="E115" s="8"/>
      <c r="F115" s="9" t="str">
        <f t="shared" si="3"/>
        <v xml:space="preserve">  , , PL.: , CH.: </v>
      </c>
      <c r="G115" s="25"/>
      <c r="H115" s="25"/>
      <c r="I115" s="25"/>
      <c r="J115" s="25"/>
      <c r="K115" s="8"/>
      <c r="L115" s="8"/>
      <c r="M115" s="8"/>
      <c r="N115" s="8"/>
      <c r="O115" s="8"/>
      <c r="P115" s="8"/>
      <c r="Q115" s="8"/>
      <c r="R115" s="8"/>
      <c r="S115" s="16"/>
      <c r="T115" s="16"/>
      <c r="U115" s="16"/>
      <c r="V115" s="16"/>
      <c r="W115" s="16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9"/>
      <c r="AL115" s="9"/>
      <c r="AM115" s="8"/>
      <c r="AN115" s="10"/>
      <c r="AO115" s="25"/>
      <c r="AP115" s="25"/>
      <c r="AQ115" s="25"/>
      <c r="AR115" s="25"/>
      <c r="AS115" s="3"/>
      <c r="AT115" s="3"/>
      <c r="AU115" s="3"/>
      <c r="AV115" s="3"/>
      <c r="AW115" s="3"/>
    </row>
    <row r="116" spans="1:49" s="1" customFormat="1" ht="12.75" x14ac:dyDescent="0.25">
      <c r="A116" s="8"/>
      <c r="B116" s="8"/>
      <c r="C116" s="8"/>
      <c r="D116" s="8"/>
      <c r="E116" s="8"/>
      <c r="F116" s="9" t="str">
        <f t="shared" si="3"/>
        <v xml:space="preserve">  , , PL.: , CH.: </v>
      </c>
      <c r="G116" s="25"/>
      <c r="H116" s="25"/>
      <c r="I116" s="25"/>
      <c r="J116" s="25"/>
      <c r="K116" s="8"/>
      <c r="L116" s="8"/>
      <c r="M116" s="8"/>
      <c r="N116" s="8"/>
      <c r="O116" s="8"/>
      <c r="P116" s="8"/>
      <c r="Q116" s="8"/>
      <c r="R116" s="8"/>
      <c r="S116" s="16"/>
      <c r="T116" s="16"/>
      <c r="U116" s="16"/>
      <c r="V116" s="16"/>
      <c r="W116" s="16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9"/>
      <c r="AL116" s="9"/>
      <c r="AM116" s="8"/>
      <c r="AN116" s="10"/>
      <c r="AO116" s="25"/>
      <c r="AP116" s="25"/>
      <c r="AQ116" s="25"/>
      <c r="AR116" s="25"/>
      <c r="AS116" s="3"/>
      <c r="AT116" s="3"/>
      <c r="AU116" s="3"/>
      <c r="AV116" s="3"/>
      <c r="AW116" s="3"/>
    </row>
    <row r="117" spans="1:49" s="1" customFormat="1" ht="12.75" x14ac:dyDescent="0.25">
      <c r="A117" s="8"/>
      <c r="B117" s="8"/>
      <c r="C117" s="8"/>
      <c r="D117" s="8"/>
      <c r="E117" s="8"/>
      <c r="F117" s="9" t="str">
        <f t="shared" si="3"/>
        <v xml:space="preserve">  , , PL.: , CH.: </v>
      </c>
      <c r="G117" s="25"/>
      <c r="H117" s="25"/>
      <c r="I117" s="25"/>
      <c r="J117" s="25"/>
      <c r="K117" s="8"/>
      <c r="L117" s="8"/>
      <c r="M117" s="8"/>
      <c r="N117" s="8"/>
      <c r="O117" s="8"/>
      <c r="P117" s="8"/>
      <c r="Q117" s="8"/>
      <c r="R117" s="8"/>
      <c r="S117" s="16"/>
      <c r="T117" s="16"/>
      <c r="U117" s="16"/>
      <c r="V117" s="16"/>
      <c r="W117" s="16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9"/>
      <c r="AL117" s="9"/>
      <c r="AM117" s="8"/>
      <c r="AN117" s="10"/>
      <c r="AO117" s="25"/>
      <c r="AP117" s="25"/>
      <c r="AQ117" s="25"/>
      <c r="AR117" s="25"/>
      <c r="AS117" s="3"/>
      <c r="AT117" s="3"/>
      <c r="AU117" s="3"/>
      <c r="AV117" s="3"/>
      <c r="AW117" s="3"/>
    </row>
    <row r="118" spans="1:49" s="1" customFormat="1" ht="12.75" x14ac:dyDescent="0.25">
      <c r="A118" s="8"/>
      <c r="B118" s="8"/>
      <c r="C118" s="8"/>
      <c r="D118" s="8"/>
      <c r="E118" s="8"/>
      <c r="F118" s="9" t="str">
        <f t="shared" si="3"/>
        <v xml:space="preserve">  , , PL.: , CH.: </v>
      </c>
      <c r="G118" s="25"/>
      <c r="H118" s="25"/>
      <c r="I118" s="25"/>
      <c r="J118" s="25"/>
      <c r="K118" s="8"/>
      <c r="L118" s="8"/>
      <c r="M118" s="8"/>
      <c r="N118" s="8"/>
      <c r="O118" s="8"/>
      <c r="P118" s="8"/>
      <c r="Q118" s="8"/>
      <c r="R118" s="8"/>
      <c r="S118" s="16"/>
      <c r="T118" s="16"/>
      <c r="U118" s="16"/>
      <c r="V118" s="16"/>
      <c r="W118" s="16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9"/>
      <c r="AL118" s="9"/>
      <c r="AM118" s="8"/>
      <c r="AN118" s="10"/>
      <c r="AO118" s="25"/>
      <c r="AP118" s="25"/>
      <c r="AQ118" s="25"/>
      <c r="AR118" s="25"/>
      <c r="AS118" s="3"/>
      <c r="AT118" s="3"/>
      <c r="AU118" s="3"/>
      <c r="AV118" s="3"/>
      <c r="AW118" s="3"/>
    </row>
    <row r="119" spans="1:49" s="1" customFormat="1" ht="12.75" x14ac:dyDescent="0.25">
      <c r="A119" s="8"/>
      <c r="B119" s="8"/>
      <c r="C119" s="8"/>
      <c r="D119" s="8"/>
      <c r="E119" s="8"/>
      <c r="F119" s="9" t="str">
        <f t="shared" si="3"/>
        <v xml:space="preserve">  , , PL.: , CH.: </v>
      </c>
      <c r="G119" s="25"/>
      <c r="H119" s="25"/>
      <c r="I119" s="25"/>
      <c r="J119" s="25"/>
      <c r="K119" s="8"/>
      <c r="L119" s="8"/>
      <c r="M119" s="8"/>
      <c r="N119" s="8"/>
      <c r="O119" s="8"/>
      <c r="P119" s="8"/>
      <c r="Q119" s="8"/>
      <c r="R119" s="8"/>
      <c r="S119" s="16"/>
      <c r="T119" s="16"/>
      <c r="U119" s="16"/>
      <c r="V119" s="16"/>
      <c r="W119" s="16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9"/>
      <c r="AL119" s="9"/>
      <c r="AM119" s="8"/>
      <c r="AN119" s="10"/>
      <c r="AO119" s="25"/>
      <c r="AP119" s="25"/>
      <c r="AQ119" s="25"/>
      <c r="AR119" s="25"/>
      <c r="AS119" s="3"/>
      <c r="AT119" s="3"/>
      <c r="AU119" s="3"/>
      <c r="AV119" s="3"/>
      <c r="AW119" s="3"/>
    </row>
    <row r="120" spans="1:49" s="1" customFormat="1" ht="12.75" x14ac:dyDescent="0.25">
      <c r="A120" s="8"/>
      <c r="B120" s="8"/>
      <c r="C120" s="8"/>
      <c r="D120" s="8"/>
      <c r="E120" s="8"/>
      <c r="F120" s="9" t="str">
        <f t="shared" si="3"/>
        <v xml:space="preserve">  , , PL.: , CH.: </v>
      </c>
      <c r="G120" s="25"/>
      <c r="H120" s="25"/>
      <c r="I120" s="25"/>
      <c r="J120" s="25"/>
      <c r="K120" s="8"/>
      <c r="L120" s="8"/>
      <c r="M120" s="8"/>
      <c r="N120" s="8"/>
      <c r="O120" s="8"/>
      <c r="P120" s="8"/>
      <c r="Q120" s="8"/>
      <c r="R120" s="8"/>
      <c r="S120" s="16"/>
      <c r="T120" s="16"/>
      <c r="U120" s="16"/>
      <c r="V120" s="16"/>
      <c r="W120" s="16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9"/>
      <c r="AL120" s="9"/>
      <c r="AM120" s="8"/>
      <c r="AN120" s="10"/>
      <c r="AO120" s="25"/>
      <c r="AP120" s="25"/>
      <c r="AQ120" s="25"/>
      <c r="AR120" s="25"/>
      <c r="AS120" s="3"/>
      <c r="AT120" s="3"/>
      <c r="AU120" s="3"/>
      <c r="AV120" s="3"/>
      <c r="AW120" s="3"/>
    </row>
    <row r="121" spans="1:49" s="1" customFormat="1" ht="12.75" x14ac:dyDescent="0.25">
      <c r="A121" s="8"/>
      <c r="B121" s="8"/>
      <c r="C121" s="8"/>
      <c r="D121" s="8"/>
      <c r="E121" s="8"/>
      <c r="F121" s="9" t="str">
        <f t="shared" si="3"/>
        <v xml:space="preserve">  , , PL.: , CH.: </v>
      </c>
      <c r="G121" s="25"/>
      <c r="H121" s="25"/>
      <c r="I121" s="25"/>
      <c r="J121" s="25"/>
      <c r="K121" s="8"/>
      <c r="L121" s="8"/>
      <c r="M121" s="8"/>
      <c r="N121" s="8"/>
      <c r="O121" s="8"/>
      <c r="P121" s="8"/>
      <c r="Q121" s="8"/>
      <c r="R121" s="8"/>
      <c r="S121" s="16"/>
      <c r="T121" s="16"/>
      <c r="U121" s="16"/>
      <c r="V121" s="16"/>
      <c r="W121" s="16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9"/>
      <c r="AL121" s="9"/>
      <c r="AM121" s="8"/>
      <c r="AN121" s="10"/>
      <c r="AO121" s="25"/>
      <c r="AP121" s="25"/>
      <c r="AQ121" s="25"/>
      <c r="AR121" s="25"/>
      <c r="AS121" s="3"/>
      <c r="AT121" s="3"/>
      <c r="AU121" s="3"/>
      <c r="AV121" s="3"/>
      <c r="AW121" s="3"/>
    </row>
    <row r="122" spans="1:49" s="1" customFormat="1" ht="12.75" x14ac:dyDescent="0.25">
      <c r="A122" s="8"/>
      <c r="B122" s="8"/>
      <c r="C122" s="8"/>
      <c r="D122" s="8"/>
      <c r="E122" s="8"/>
      <c r="F122" s="9" t="str">
        <f t="shared" si="3"/>
        <v xml:space="preserve">  , , PL.: , CH.: </v>
      </c>
      <c r="G122" s="25"/>
      <c r="H122" s="25"/>
      <c r="I122" s="25"/>
      <c r="J122" s="25"/>
      <c r="K122" s="8"/>
      <c r="L122" s="8"/>
      <c r="M122" s="8"/>
      <c r="N122" s="8"/>
      <c r="O122" s="8"/>
      <c r="P122" s="8"/>
      <c r="Q122" s="8"/>
      <c r="R122" s="8"/>
      <c r="S122" s="16"/>
      <c r="T122" s="16"/>
      <c r="U122" s="16"/>
      <c r="V122" s="16"/>
      <c r="W122" s="16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9"/>
      <c r="AL122" s="9"/>
      <c r="AM122" s="8"/>
      <c r="AN122" s="10"/>
      <c r="AO122" s="25"/>
      <c r="AP122" s="25"/>
      <c r="AQ122" s="25"/>
      <c r="AR122" s="25"/>
      <c r="AS122" s="3"/>
      <c r="AT122" s="3"/>
      <c r="AU122" s="3"/>
      <c r="AV122" s="3"/>
      <c r="AW122" s="3"/>
    </row>
    <row r="123" spans="1:49" s="1" customFormat="1" ht="12.75" x14ac:dyDescent="0.25">
      <c r="A123" s="8"/>
      <c r="B123" s="8"/>
      <c r="C123" s="8"/>
      <c r="D123" s="8"/>
      <c r="E123" s="8"/>
      <c r="F123" s="9" t="str">
        <f t="shared" si="3"/>
        <v xml:space="preserve">  , , PL.: , CH.: </v>
      </c>
      <c r="G123" s="25"/>
      <c r="H123" s="25"/>
      <c r="I123" s="25"/>
      <c r="J123" s="25"/>
      <c r="K123" s="8"/>
      <c r="L123" s="8"/>
      <c r="M123" s="8"/>
      <c r="N123" s="8"/>
      <c r="O123" s="8"/>
      <c r="P123" s="8"/>
      <c r="Q123" s="8"/>
      <c r="R123" s="8"/>
      <c r="S123" s="16"/>
      <c r="T123" s="16"/>
      <c r="U123" s="16"/>
      <c r="V123" s="16"/>
      <c r="W123" s="16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9"/>
      <c r="AL123" s="9"/>
      <c r="AM123" s="8"/>
      <c r="AN123" s="10"/>
      <c r="AO123" s="25"/>
      <c r="AP123" s="25"/>
      <c r="AQ123" s="25"/>
      <c r="AR123" s="25"/>
      <c r="AS123" s="3"/>
      <c r="AT123" s="3"/>
      <c r="AU123" s="3"/>
      <c r="AV123" s="3"/>
      <c r="AW123" s="3"/>
    </row>
    <row r="124" spans="1:49" s="1" customFormat="1" ht="12.75" x14ac:dyDescent="0.25">
      <c r="A124" s="8"/>
      <c r="B124" s="8"/>
      <c r="C124" s="8"/>
      <c r="D124" s="8"/>
      <c r="E124" s="8"/>
      <c r="F124" s="9" t="str">
        <f t="shared" si="3"/>
        <v xml:space="preserve">  , , PL.: , CH.: </v>
      </c>
      <c r="G124" s="25"/>
      <c r="H124" s="25"/>
      <c r="I124" s="25"/>
      <c r="J124" s="25"/>
      <c r="K124" s="8"/>
      <c r="L124" s="8"/>
      <c r="M124" s="8"/>
      <c r="N124" s="8"/>
      <c r="O124" s="8"/>
      <c r="P124" s="8"/>
      <c r="Q124" s="8"/>
      <c r="R124" s="8"/>
      <c r="S124" s="16"/>
      <c r="T124" s="16"/>
      <c r="U124" s="16"/>
      <c r="V124" s="16"/>
      <c r="W124" s="16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9"/>
      <c r="AL124" s="9"/>
      <c r="AM124" s="8"/>
      <c r="AN124" s="10"/>
      <c r="AO124" s="25"/>
      <c r="AP124" s="25"/>
      <c r="AQ124" s="25"/>
      <c r="AR124" s="25"/>
      <c r="AS124" s="3"/>
      <c r="AT124" s="3"/>
      <c r="AU124" s="3"/>
      <c r="AV124" s="3"/>
      <c r="AW124" s="3"/>
    </row>
    <row r="125" spans="1:49" s="1" customFormat="1" ht="12.75" x14ac:dyDescent="0.25">
      <c r="A125" s="8"/>
      <c r="B125" s="8"/>
      <c r="C125" s="8"/>
      <c r="D125" s="8"/>
      <c r="E125" s="8"/>
      <c r="F125" s="9" t="str">
        <f t="shared" si="3"/>
        <v xml:space="preserve">  , , PL.: , CH.: </v>
      </c>
      <c r="G125" s="25"/>
      <c r="H125" s="25"/>
      <c r="I125" s="25"/>
      <c r="J125" s="25"/>
      <c r="K125" s="8"/>
      <c r="L125" s="8"/>
      <c r="M125" s="8"/>
      <c r="N125" s="8"/>
      <c r="O125" s="8"/>
      <c r="P125" s="8"/>
      <c r="Q125" s="8"/>
      <c r="R125" s="8"/>
      <c r="S125" s="16"/>
      <c r="T125" s="16"/>
      <c r="U125" s="16"/>
      <c r="V125" s="16"/>
      <c r="W125" s="16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9"/>
      <c r="AL125" s="9"/>
      <c r="AM125" s="8"/>
      <c r="AN125" s="10"/>
      <c r="AO125" s="25"/>
      <c r="AP125" s="25"/>
      <c r="AQ125" s="25"/>
      <c r="AR125" s="25"/>
      <c r="AS125" s="3"/>
      <c r="AT125" s="3"/>
      <c r="AU125" s="3"/>
      <c r="AV125" s="3"/>
      <c r="AW125" s="3"/>
    </row>
    <row r="126" spans="1:49" s="1" customFormat="1" ht="12.75" x14ac:dyDescent="0.25">
      <c r="A126" s="8"/>
      <c r="B126" s="8"/>
      <c r="C126" s="8"/>
      <c r="D126" s="8"/>
      <c r="E126" s="8"/>
      <c r="F126" s="9" t="str">
        <f t="shared" si="3"/>
        <v xml:space="preserve">  , , PL.: , CH.: </v>
      </c>
      <c r="G126" s="25"/>
      <c r="H126" s="25"/>
      <c r="I126" s="25"/>
      <c r="J126" s="25"/>
      <c r="K126" s="8"/>
      <c r="L126" s="8"/>
      <c r="M126" s="8"/>
      <c r="N126" s="8"/>
      <c r="O126" s="8"/>
      <c r="P126" s="8"/>
      <c r="Q126" s="8"/>
      <c r="R126" s="8"/>
      <c r="S126" s="16"/>
      <c r="T126" s="16"/>
      <c r="U126" s="16"/>
      <c r="V126" s="16"/>
      <c r="W126" s="16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9"/>
      <c r="AL126" s="9"/>
      <c r="AM126" s="8"/>
      <c r="AN126" s="10"/>
      <c r="AO126" s="25"/>
      <c r="AP126" s="25"/>
      <c r="AQ126" s="25"/>
      <c r="AR126" s="25"/>
      <c r="AS126" s="3"/>
      <c r="AT126" s="3"/>
      <c r="AU126" s="3"/>
      <c r="AV126" s="3"/>
      <c r="AW126" s="3"/>
    </row>
    <row r="127" spans="1:49" s="1" customFormat="1" ht="12.75" x14ac:dyDescent="0.25">
      <c r="A127" s="8"/>
      <c r="B127" s="8"/>
      <c r="C127" s="8"/>
      <c r="D127" s="8"/>
      <c r="E127" s="8"/>
      <c r="F127" s="9" t="str">
        <f t="shared" si="3"/>
        <v xml:space="preserve">  , , PL.: , CH.: </v>
      </c>
      <c r="G127" s="25"/>
      <c r="H127" s="25"/>
      <c r="I127" s="25"/>
      <c r="J127" s="25"/>
      <c r="K127" s="8"/>
      <c r="L127" s="8"/>
      <c r="M127" s="8"/>
      <c r="N127" s="8"/>
      <c r="O127" s="8"/>
      <c r="P127" s="8"/>
      <c r="Q127" s="8"/>
      <c r="R127" s="8"/>
      <c r="S127" s="16"/>
      <c r="T127" s="16"/>
      <c r="U127" s="16"/>
      <c r="V127" s="16"/>
      <c r="W127" s="16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9"/>
      <c r="AL127" s="9"/>
      <c r="AM127" s="8"/>
      <c r="AN127" s="10"/>
      <c r="AO127" s="25"/>
      <c r="AP127" s="25"/>
      <c r="AQ127" s="25"/>
      <c r="AR127" s="25"/>
      <c r="AS127" s="3"/>
      <c r="AT127" s="3"/>
      <c r="AU127" s="3"/>
      <c r="AV127" s="3"/>
      <c r="AW127" s="3"/>
    </row>
    <row r="128" spans="1:49" s="1" customFormat="1" ht="12.75" x14ac:dyDescent="0.25">
      <c r="A128" s="8"/>
      <c r="B128" s="8"/>
      <c r="C128" s="8"/>
      <c r="D128" s="8"/>
      <c r="E128" s="8"/>
      <c r="F128" s="9" t="str">
        <f t="shared" si="3"/>
        <v xml:space="preserve">  , , PL.: , CH.: </v>
      </c>
      <c r="G128" s="25"/>
      <c r="H128" s="25"/>
      <c r="I128" s="25"/>
      <c r="J128" s="25"/>
      <c r="K128" s="8"/>
      <c r="L128" s="8"/>
      <c r="M128" s="8"/>
      <c r="N128" s="8"/>
      <c r="O128" s="8"/>
      <c r="P128" s="8"/>
      <c r="Q128" s="8"/>
      <c r="R128" s="8"/>
      <c r="S128" s="16"/>
      <c r="T128" s="16"/>
      <c r="U128" s="16"/>
      <c r="V128" s="16"/>
      <c r="W128" s="16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9"/>
      <c r="AL128" s="9"/>
      <c r="AM128" s="8"/>
      <c r="AN128" s="10"/>
      <c r="AO128" s="25"/>
      <c r="AP128" s="25"/>
      <c r="AQ128" s="25"/>
      <c r="AR128" s="25"/>
      <c r="AS128" s="3"/>
      <c r="AT128" s="3"/>
      <c r="AU128" s="3"/>
      <c r="AV128" s="3"/>
      <c r="AW128" s="3"/>
    </row>
    <row r="129" spans="1:49" s="1" customFormat="1" ht="12.75" x14ac:dyDescent="0.25">
      <c r="A129" s="8"/>
      <c r="B129" s="8"/>
      <c r="C129" s="8"/>
      <c r="D129" s="8"/>
      <c r="E129" s="8"/>
      <c r="F129" s="9" t="str">
        <f t="shared" si="3"/>
        <v xml:space="preserve">  , , PL.: , CH.: </v>
      </c>
      <c r="G129" s="25"/>
      <c r="H129" s="25"/>
      <c r="I129" s="25"/>
      <c r="J129" s="25"/>
      <c r="K129" s="8"/>
      <c r="L129" s="8"/>
      <c r="M129" s="8"/>
      <c r="N129" s="8"/>
      <c r="O129" s="8"/>
      <c r="P129" s="8"/>
      <c r="Q129" s="8"/>
      <c r="R129" s="8"/>
      <c r="S129" s="16"/>
      <c r="T129" s="16"/>
      <c r="U129" s="16"/>
      <c r="V129" s="16"/>
      <c r="W129" s="16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9"/>
      <c r="AL129" s="9"/>
      <c r="AM129" s="8"/>
      <c r="AN129" s="10"/>
      <c r="AO129" s="25"/>
      <c r="AP129" s="25"/>
      <c r="AQ129" s="25"/>
      <c r="AR129" s="25"/>
      <c r="AS129" s="3"/>
      <c r="AT129" s="3"/>
      <c r="AU129" s="3"/>
      <c r="AV129" s="3"/>
      <c r="AW129" s="3"/>
    </row>
    <row r="130" spans="1:49" s="1" customFormat="1" ht="12.75" x14ac:dyDescent="0.25">
      <c r="A130" s="8"/>
      <c r="B130" s="8"/>
      <c r="C130" s="8"/>
      <c r="D130" s="8"/>
      <c r="E130" s="8"/>
      <c r="F130" s="9" t="str">
        <f t="shared" si="3"/>
        <v xml:space="preserve">  , , PL.: , CH.: </v>
      </c>
      <c r="G130" s="25"/>
      <c r="H130" s="25"/>
      <c r="I130" s="25"/>
      <c r="J130" s="25"/>
      <c r="K130" s="8"/>
      <c r="L130" s="8"/>
      <c r="M130" s="8"/>
      <c r="N130" s="8"/>
      <c r="O130" s="8"/>
      <c r="P130" s="8"/>
      <c r="Q130" s="8"/>
      <c r="R130" s="8"/>
      <c r="S130" s="16"/>
      <c r="T130" s="16"/>
      <c r="U130" s="16"/>
      <c r="V130" s="16"/>
      <c r="W130" s="16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9"/>
      <c r="AL130" s="9"/>
      <c r="AM130" s="8"/>
      <c r="AN130" s="10"/>
      <c r="AO130" s="25"/>
      <c r="AP130" s="25"/>
      <c r="AQ130" s="25"/>
      <c r="AR130" s="25"/>
      <c r="AS130" s="3"/>
      <c r="AT130" s="3"/>
      <c r="AU130" s="3"/>
      <c r="AV130" s="3"/>
      <c r="AW130" s="3"/>
    </row>
    <row r="131" spans="1:49" s="1" customFormat="1" ht="12.75" x14ac:dyDescent="0.25">
      <c r="A131" s="8"/>
      <c r="B131" s="8"/>
      <c r="C131" s="8"/>
      <c r="D131" s="8"/>
      <c r="E131" s="8"/>
      <c r="F131" s="9" t="str">
        <f t="shared" ref="F131:F150" si="4">AA131&amp;" "&amp;O131&amp;" "&amp; P131&amp;", "&amp;Q131&amp;", PL.: "&amp;R131&amp;", CH.: "&amp;TRIM(S131)
&amp;IF(E131="",""," (Ref.: "&amp;E131&amp;")")</f>
        <v xml:space="preserve">  , , PL.: , CH.: </v>
      </c>
      <c r="G131" s="25"/>
      <c r="H131" s="25"/>
      <c r="I131" s="25"/>
      <c r="J131" s="25"/>
      <c r="K131" s="8"/>
      <c r="L131" s="8"/>
      <c r="M131" s="8"/>
      <c r="N131" s="8"/>
      <c r="O131" s="8"/>
      <c r="P131" s="8"/>
      <c r="Q131" s="8"/>
      <c r="R131" s="8"/>
      <c r="S131" s="16"/>
      <c r="T131" s="16"/>
      <c r="U131" s="16"/>
      <c r="V131" s="16"/>
      <c r="W131" s="16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9"/>
      <c r="AL131" s="9"/>
      <c r="AM131" s="8"/>
      <c r="AN131" s="10"/>
      <c r="AO131" s="25"/>
      <c r="AP131" s="25"/>
      <c r="AQ131" s="25"/>
      <c r="AR131" s="25"/>
      <c r="AS131" s="3"/>
      <c r="AT131" s="3"/>
      <c r="AU131" s="3"/>
      <c r="AV131" s="3"/>
      <c r="AW131" s="3"/>
    </row>
    <row r="132" spans="1:49" s="1" customFormat="1" ht="12.75" x14ac:dyDescent="0.25">
      <c r="A132" s="8"/>
      <c r="B132" s="8"/>
      <c r="C132" s="8"/>
      <c r="D132" s="8"/>
      <c r="E132" s="8"/>
      <c r="F132" s="9" t="str">
        <f t="shared" si="4"/>
        <v xml:space="preserve">  , , PL.: , CH.: </v>
      </c>
      <c r="G132" s="25"/>
      <c r="H132" s="25"/>
      <c r="I132" s="25"/>
      <c r="J132" s="25"/>
      <c r="K132" s="8"/>
      <c r="L132" s="8"/>
      <c r="M132" s="8"/>
      <c r="N132" s="8"/>
      <c r="O132" s="8"/>
      <c r="P132" s="8"/>
      <c r="Q132" s="8"/>
      <c r="R132" s="8"/>
      <c r="S132" s="16"/>
      <c r="T132" s="16"/>
      <c r="U132" s="16"/>
      <c r="V132" s="16"/>
      <c r="W132" s="16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9"/>
      <c r="AL132" s="9"/>
      <c r="AM132" s="8"/>
      <c r="AN132" s="10"/>
      <c r="AO132" s="25"/>
      <c r="AP132" s="25"/>
      <c r="AQ132" s="25"/>
      <c r="AR132" s="25"/>
      <c r="AS132" s="3"/>
      <c r="AT132" s="3"/>
      <c r="AU132" s="3"/>
      <c r="AV132" s="3"/>
      <c r="AW132" s="3"/>
    </row>
    <row r="133" spans="1:49" s="1" customFormat="1" ht="12.75" x14ac:dyDescent="0.25">
      <c r="A133" s="8"/>
      <c r="B133" s="8"/>
      <c r="C133" s="8"/>
      <c r="D133" s="8"/>
      <c r="E133" s="8"/>
      <c r="F133" s="9" t="str">
        <f t="shared" si="4"/>
        <v xml:space="preserve">  , , PL.: , CH.: </v>
      </c>
      <c r="G133" s="25"/>
      <c r="H133" s="25"/>
      <c r="I133" s="25"/>
      <c r="J133" s="25"/>
      <c r="K133" s="8"/>
      <c r="L133" s="8"/>
      <c r="M133" s="8"/>
      <c r="N133" s="8"/>
      <c r="O133" s="8"/>
      <c r="P133" s="8"/>
      <c r="Q133" s="8"/>
      <c r="R133" s="8"/>
      <c r="S133" s="16"/>
      <c r="T133" s="16"/>
      <c r="U133" s="16"/>
      <c r="V133" s="16"/>
      <c r="W133" s="16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9"/>
      <c r="AL133" s="9"/>
      <c r="AM133" s="8"/>
      <c r="AN133" s="10"/>
      <c r="AO133" s="25"/>
      <c r="AP133" s="25"/>
      <c r="AQ133" s="25"/>
      <c r="AR133" s="25"/>
      <c r="AS133" s="3"/>
      <c r="AT133" s="3"/>
      <c r="AU133" s="3"/>
      <c r="AV133" s="3"/>
      <c r="AW133" s="3"/>
    </row>
    <row r="134" spans="1:49" s="1" customFormat="1" ht="12.75" x14ac:dyDescent="0.25">
      <c r="A134" s="8"/>
      <c r="B134" s="8"/>
      <c r="C134" s="8"/>
      <c r="D134" s="8"/>
      <c r="E134" s="8"/>
      <c r="F134" s="9" t="str">
        <f t="shared" si="4"/>
        <v xml:space="preserve">  , , PL.: , CH.: </v>
      </c>
      <c r="G134" s="25"/>
      <c r="H134" s="25"/>
      <c r="I134" s="25"/>
      <c r="J134" s="25"/>
      <c r="K134" s="8"/>
      <c r="L134" s="8"/>
      <c r="M134" s="8"/>
      <c r="N134" s="8"/>
      <c r="O134" s="8"/>
      <c r="P134" s="8"/>
      <c r="Q134" s="8"/>
      <c r="R134" s="8"/>
      <c r="S134" s="16"/>
      <c r="T134" s="16"/>
      <c r="U134" s="16"/>
      <c r="V134" s="16"/>
      <c r="W134" s="16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9"/>
      <c r="AL134" s="9"/>
      <c r="AM134" s="8"/>
      <c r="AN134" s="10"/>
      <c r="AO134" s="25"/>
      <c r="AP134" s="25"/>
      <c r="AQ134" s="25"/>
      <c r="AR134" s="25"/>
      <c r="AS134" s="3"/>
      <c r="AT134" s="3"/>
      <c r="AU134" s="3"/>
      <c r="AV134" s="3"/>
      <c r="AW134" s="3"/>
    </row>
    <row r="135" spans="1:49" s="1" customFormat="1" ht="12.75" x14ac:dyDescent="0.25">
      <c r="A135" s="8"/>
      <c r="B135" s="8"/>
      <c r="C135" s="8"/>
      <c r="D135" s="8"/>
      <c r="E135" s="8"/>
      <c r="F135" s="9" t="str">
        <f t="shared" si="4"/>
        <v xml:space="preserve">  , , PL.: , CH.: </v>
      </c>
      <c r="G135" s="25"/>
      <c r="H135" s="25"/>
      <c r="I135" s="25"/>
      <c r="J135" s="25"/>
      <c r="K135" s="8"/>
      <c r="L135" s="8"/>
      <c r="M135" s="8"/>
      <c r="N135" s="8"/>
      <c r="O135" s="8"/>
      <c r="P135" s="8"/>
      <c r="Q135" s="8"/>
      <c r="R135" s="8"/>
      <c r="S135" s="16"/>
      <c r="T135" s="16"/>
      <c r="U135" s="16"/>
      <c r="V135" s="16"/>
      <c r="W135" s="16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9"/>
      <c r="AL135" s="9"/>
      <c r="AM135" s="8"/>
      <c r="AN135" s="10"/>
      <c r="AO135" s="25"/>
      <c r="AP135" s="25"/>
      <c r="AQ135" s="25"/>
      <c r="AR135" s="25"/>
      <c r="AS135" s="3"/>
      <c r="AT135" s="3"/>
      <c r="AU135" s="3"/>
      <c r="AV135" s="3"/>
      <c r="AW135" s="3"/>
    </row>
    <row r="136" spans="1:49" s="1" customFormat="1" ht="12.75" x14ac:dyDescent="0.25">
      <c r="A136" s="8"/>
      <c r="B136" s="8"/>
      <c r="C136" s="8"/>
      <c r="D136" s="8"/>
      <c r="E136" s="8"/>
      <c r="F136" s="9" t="str">
        <f t="shared" si="4"/>
        <v xml:space="preserve">  , , PL.: , CH.: </v>
      </c>
      <c r="G136" s="25"/>
      <c r="H136" s="25"/>
      <c r="I136" s="25"/>
      <c r="J136" s="25"/>
      <c r="K136" s="8"/>
      <c r="L136" s="8"/>
      <c r="M136" s="8"/>
      <c r="N136" s="8"/>
      <c r="O136" s="8"/>
      <c r="P136" s="8"/>
      <c r="Q136" s="8"/>
      <c r="R136" s="8"/>
      <c r="S136" s="16"/>
      <c r="T136" s="16"/>
      <c r="U136" s="16"/>
      <c r="V136" s="16"/>
      <c r="W136" s="16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9"/>
      <c r="AL136" s="9"/>
      <c r="AM136" s="8"/>
      <c r="AN136" s="10"/>
      <c r="AO136" s="25"/>
      <c r="AP136" s="25"/>
      <c r="AQ136" s="25"/>
      <c r="AR136" s="25"/>
      <c r="AS136" s="3"/>
      <c r="AT136" s="3"/>
      <c r="AU136" s="3"/>
      <c r="AV136" s="3"/>
      <c r="AW136" s="3"/>
    </row>
    <row r="137" spans="1:49" s="1" customFormat="1" ht="12.75" x14ac:dyDescent="0.25">
      <c r="A137" s="8"/>
      <c r="B137" s="8"/>
      <c r="C137" s="8"/>
      <c r="D137" s="8"/>
      <c r="E137" s="8"/>
      <c r="F137" s="9" t="str">
        <f t="shared" si="4"/>
        <v xml:space="preserve">  , , PL.: , CH.: </v>
      </c>
      <c r="G137" s="25"/>
      <c r="H137" s="25"/>
      <c r="I137" s="25"/>
      <c r="J137" s="25"/>
      <c r="K137" s="8"/>
      <c r="L137" s="8"/>
      <c r="M137" s="8"/>
      <c r="N137" s="8"/>
      <c r="O137" s="8"/>
      <c r="P137" s="8"/>
      <c r="Q137" s="8"/>
      <c r="R137" s="8"/>
      <c r="S137" s="16"/>
      <c r="T137" s="16"/>
      <c r="U137" s="16"/>
      <c r="V137" s="16"/>
      <c r="W137" s="16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9"/>
      <c r="AL137" s="9"/>
      <c r="AM137" s="8"/>
      <c r="AN137" s="10"/>
      <c r="AO137" s="25"/>
      <c r="AP137" s="25"/>
      <c r="AQ137" s="25"/>
      <c r="AR137" s="25"/>
      <c r="AS137" s="3"/>
      <c r="AT137" s="3"/>
      <c r="AU137" s="3"/>
      <c r="AV137" s="3"/>
      <c r="AW137" s="3"/>
    </row>
    <row r="138" spans="1:49" s="1" customFormat="1" ht="12.75" x14ac:dyDescent="0.25">
      <c r="A138" s="8"/>
      <c r="B138" s="8"/>
      <c r="C138" s="8"/>
      <c r="D138" s="8"/>
      <c r="E138" s="8"/>
      <c r="F138" s="9" t="str">
        <f t="shared" si="4"/>
        <v xml:space="preserve">  , , PL.: , CH.: </v>
      </c>
      <c r="G138" s="25"/>
      <c r="H138" s="25"/>
      <c r="I138" s="25"/>
      <c r="J138" s="25"/>
      <c r="K138" s="8"/>
      <c r="L138" s="8"/>
      <c r="M138" s="8"/>
      <c r="N138" s="8"/>
      <c r="O138" s="8"/>
      <c r="P138" s="8"/>
      <c r="Q138" s="8"/>
      <c r="R138" s="8"/>
      <c r="S138" s="16"/>
      <c r="T138" s="16"/>
      <c r="U138" s="16"/>
      <c r="V138" s="16"/>
      <c r="W138" s="16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9"/>
      <c r="AL138" s="9"/>
      <c r="AM138" s="8"/>
      <c r="AN138" s="10"/>
      <c r="AO138" s="25"/>
      <c r="AP138" s="25"/>
      <c r="AQ138" s="25"/>
      <c r="AR138" s="25"/>
      <c r="AS138" s="3"/>
      <c r="AT138" s="3"/>
      <c r="AU138" s="3"/>
      <c r="AV138" s="3"/>
      <c r="AW138" s="3"/>
    </row>
    <row r="139" spans="1:49" s="1" customFormat="1" ht="12.75" x14ac:dyDescent="0.25">
      <c r="A139" s="8"/>
      <c r="B139" s="8"/>
      <c r="C139" s="8"/>
      <c r="D139" s="8"/>
      <c r="E139" s="8"/>
      <c r="F139" s="9" t="str">
        <f t="shared" si="4"/>
        <v xml:space="preserve">  , , PL.: , CH.: </v>
      </c>
      <c r="G139" s="25"/>
      <c r="H139" s="25"/>
      <c r="I139" s="25"/>
      <c r="J139" s="25"/>
      <c r="K139" s="8"/>
      <c r="L139" s="8"/>
      <c r="M139" s="8"/>
      <c r="N139" s="8"/>
      <c r="O139" s="8"/>
      <c r="P139" s="8"/>
      <c r="Q139" s="8"/>
      <c r="R139" s="8"/>
      <c r="S139" s="16"/>
      <c r="T139" s="16"/>
      <c r="U139" s="16"/>
      <c r="V139" s="16"/>
      <c r="W139" s="16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9"/>
      <c r="AL139" s="9"/>
      <c r="AM139" s="8"/>
      <c r="AN139" s="10"/>
      <c r="AO139" s="25"/>
      <c r="AP139" s="25"/>
      <c r="AQ139" s="25"/>
      <c r="AR139" s="25"/>
      <c r="AS139" s="3"/>
      <c r="AT139" s="3"/>
      <c r="AU139" s="3"/>
      <c r="AV139" s="3"/>
      <c r="AW139" s="3"/>
    </row>
    <row r="140" spans="1:49" s="1" customFormat="1" ht="12.75" x14ac:dyDescent="0.25">
      <c r="A140" s="8"/>
      <c r="B140" s="8"/>
      <c r="C140" s="8"/>
      <c r="D140" s="8"/>
      <c r="E140" s="8"/>
      <c r="F140" s="9" t="str">
        <f t="shared" si="4"/>
        <v xml:space="preserve">  , , PL.: , CH.: </v>
      </c>
      <c r="G140" s="25"/>
      <c r="H140" s="25"/>
      <c r="I140" s="25"/>
      <c r="J140" s="25"/>
      <c r="K140" s="8"/>
      <c r="L140" s="8"/>
      <c r="M140" s="8"/>
      <c r="N140" s="8"/>
      <c r="O140" s="8"/>
      <c r="P140" s="8"/>
      <c r="Q140" s="8"/>
      <c r="R140" s="8"/>
      <c r="S140" s="16"/>
      <c r="T140" s="16"/>
      <c r="U140" s="16"/>
      <c r="V140" s="16"/>
      <c r="W140" s="16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9"/>
      <c r="AL140" s="9"/>
      <c r="AM140" s="8"/>
      <c r="AN140" s="10"/>
      <c r="AO140" s="25"/>
      <c r="AP140" s="25"/>
      <c r="AQ140" s="25"/>
      <c r="AR140" s="25"/>
      <c r="AS140" s="3"/>
      <c r="AT140" s="3"/>
      <c r="AU140" s="3"/>
      <c r="AV140" s="3"/>
      <c r="AW140" s="3"/>
    </row>
    <row r="141" spans="1:49" s="1" customFormat="1" ht="12.75" x14ac:dyDescent="0.25">
      <c r="A141" s="8"/>
      <c r="B141" s="8"/>
      <c r="C141" s="8"/>
      <c r="D141" s="8"/>
      <c r="E141" s="8"/>
      <c r="F141" s="9" t="str">
        <f t="shared" si="4"/>
        <v xml:space="preserve">  , , PL.: , CH.: </v>
      </c>
      <c r="G141" s="25"/>
      <c r="H141" s="25"/>
      <c r="I141" s="25"/>
      <c r="J141" s="25"/>
      <c r="K141" s="8"/>
      <c r="L141" s="8"/>
      <c r="M141" s="8"/>
      <c r="N141" s="8"/>
      <c r="O141" s="8"/>
      <c r="P141" s="8"/>
      <c r="Q141" s="8"/>
      <c r="R141" s="8"/>
      <c r="S141" s="16"/>
      <c r="T141" s="16"/>
      <c r="U141" s="16"/>
      <c r="V141" s="16"/>
      <c r="W141" s="16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9"/>
      <c r="AL141" s="9"/>
      <c r="AM141" s="8"/>
      <c r="AN141" s="10"/>
      <c r="AO141" s="25"/>
      <c r="AP141" s="25"/>
      <c r="AQ141" s="25"/>
      <c r="AR141" s="25"/>
      <c r="AS141" s="3"/>
      <c r="AT141" s="3"/>
      <c r="AU141" s="3"/>
      <c r="AV141" s="3"/>
      <c r="AW141" s="3"/>
    </row>
    <row r="142" spans="1:49" s="1" customFormat="1" ht="12.75" x14ac:dyDescent="0.25">
      <c r="A142" s="8"/>
      <c r="B142" s="8"/>
      <c r="C142" s="8"/>
      <c r="D142" s="8"/>
      <c r="E142" s="8"/>
      <c r="F142" s="9" t="str">
        <f t="shared" si="4"/>
        <v xml:space="preserve">  , , PL.: , CH.: </v>
      </c>
      <c r="G142" s="25"/>
      <c r="H142" s="25"/>
      <c r="I142" s="25"/>
      <c r="J142" s="25"/>
      <c r="K142" s="8"/>
      <c r="L142" s="8"/>
      <c r="M142" s="8"/>
      <c r="N142" s="8"/>
      <c r="O142" s="8"/>
      <c r="P142" s="8"/>
      <c r="Q142" s="8"/>
      <c r="R142" s="8"/>
      <c r="S142" s="16"/>
      <c r="T142" s="16"/>
      <c r="U142" s="16"/>
      <c r="V142" s="16"/>
      <c r="W142" s="16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9"/>
      <c r="AL142" s="9"/>
      <c r="AM142" s="8"/>
      <c r="AN142" s="10"/>
      <c r="AO142" s="25"/>
      <c r="AP142" s="25"/>
      <c r="AQ142" s="25"/>
      <c r="AR142" s="25"/>
      <c r="AS142" s="3"/>
      <c r="AT142" s="3"/>
      <c r="AU142" s="3"/>
      <c r="AV142" s="3"/>
      <c r="AW142" s="3"/>
    </row>
    <row r="143" spans="1:49" s="1" customFormat="1" ht="12.75" x14ac:dyDescent="0.25">
      <c r="A143" s="8"/>
      <c r="B143" s="8"/>
      <c r="C143" s="8"/>
      <c r="D143" s="8"/>
      <c r="E143" s="8"/>
      <c r="F143" s="9" t="str">
        <f t="shared" si="4"/>
        <v xml:space="preserve">  , , PL.: , CH.: </v>
      </c>
      <c r="G143" s="25"/>
      <c r="H143" s="25"/>
      <c r="I143" s="25"/>
      <c r="J143" s="25"/>
      <c r="K143" s="8"/>
      <c r="L143" s="8"/>
      <c r="M143" s="8"/>
      <c r="N143" s="8"/>
      <c r="O143" s="8"/>
      <c r="P143" s="8"/>
      <c r="Q143" s="8"/>
      <c r="R143" s="8"/>
      <c r="S143" s="16"/>
      <c r="T143" s="16"/>
      <c r="U143" s="16"/>
      <c r="V143" s="16"/>
      <c r="W143" s="16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9"/>
      <c r="AM143" s="8"/>
      <c r="AN143" s="10"/>
      <c r="AO143" s="25"/>
      <c r="AP143" s="25"/>
      <c r="AQ143" s="25"/>
      <c r="AR143" s="25"/>
      <c r="AS143" s="3"/>
      <c r="AT143" s="3"/>
      <c r="AU143" s="3"/>
      <c r="AV143" s="3"/>
      <c r="AW143" s="3"/>
    </row>
    <row r="144" spans="1:49" s="1" customFormat="1" ht="12.75" x14ac:dyDescent="0.25">
      <c r="A144" s="8"/>
      <c r="B144" s="8"/>
      <c r="C144" s="8"/>
      <c r="D144" s="8"/>
      <c r="E144" s="8"/>
      <c r="F144" s="9" t="str">
        <f t="shared" si="4"/>
        <v xml:space="preserve">  , , PL.: , CH.: </v>
      </c>
      <c r="G144" s="25"/>
      <c r="H144" s="25"/>
      <c r="I144" s="25"/>
      <c r="J144" s="25"/>
      <c r="K144" s="8"/>
      <c r="L144" s="8"/>
      <c r="M144" s="8"/>
      <c r="N144" s="8"/>
      <c r="O144" s="8"/>
      <c r="P144" s="8"/>
      <c r="Q144" s="8"/>
      <c r="R144" s="8"/>
      <c r="S144" s="16"/>
      <c r="T144" s="16"/>
      <c r="U144" s="16"/>
      <c r="V144" s="16"/>
      <c r="W144" s="16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9"/>
      <c r="AM144" s="8"/>
      <c r="AN144" s="10"/>
      <c r="AO144" s="25"/>
      <c r="AP144" s="25"/>
      <c r="AQ144" s="25"/>
      <c r="AR144" s="25"/>
      <c r="AS144" s="3"/>
      <c r="AT144" s="3"/>
      <c r="AU144" s="3"/>
      <c r="AV144" s="3"/>
      <c r="AW144" s="3"/>
    </row>
    <row r="145" spans="1:49" s="1" customFormat="1" ht="12.75" x14ac:dyDescent="0.25">
      <c r="A145" s="8"/>
      <c r="B145" s="8"/>
      <c r="C145" s="8"/>
      <c r="D145" s="8"/>
      <c r="E145" s="8"/>
      <c r="F145" s="9" t="str">
        <f t="shared" si="4"/>
        <v xml:space="preserve">  , , PL.: , CH.: </v>
      </c>
      <c r="G145" s="25"/>
      <c r="H145" s="25"/>
      <c r="I145" s="25"/>
      <c r="J145" s="25"/>
      <c r="K145" s="8"/>
      <c r="L145" s="8"/>
      <c r="M145" s="8"/>
      <c r="N145" s="8"/>
      <c r="O145" s="8"/>
      <c r="P145" s="8"/>
      <c r="Q145" s="8"/>
      <c r="R145" s="8"/>
      <c r="S145" s="16"/>
      <c r="T145" s="16"/>
      <c r="U145" s="16"/>
      <c r="V145" s="16"/>
      <c r="W145" s="16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9"/>
      <c r="AM145" s="8"/>
      <c r="AN145" s="10"/>
      <c r="AO145" s="25"/>
      <c r="AP145" s="25"/>
      <c r="AQ145" s="25"/>
      <c r="AR145" s="25"/>
      <c r="AS145" s="3"/>
      <c r="AT145" s="3"/>
      <c r="AU145" s="3"/>
      <c r="AV145" s="3"/>
      <c r="AW145" s="3"/>
    </row>
    <row r="146" spans="1:49" s="1" customFormat="1" ht="12.75" x14ac:dyDescent="0.25">
      <c r="A146" s="8"/>
      <c r="B146" s="8"/>
      <c r="C146" s="8"/>
      <c r="D146" s="8"/>
      <c r="E146" s="8"/>
      <c r="F146" s="9" t="str">
        <f t="shared" si="4"/>
        <v xml:space="preserve">  , , PL.: , CH.: </v>
      </c>
      <c r="G146" s="25"/>
      <c r="H146" s="25"/>
      <c r="I146" s="25"/>
      <c r="J146" s="25"/>
      <c r="K146" s="8"/>
      <c r="L146" s="8"/>
      <c r="M146" s="8"/>
      <c r="N146" s="8"/>
      <c r="O146" s="8"/>
      <c r="P146" s="8"/>
      <c r="Q146" s="8"/>
      <c r="R146" s="8"/>
      <c r="S146" s="16"/>
      <c r="T146" s="16"/>
      <c r="U146" s="16"/>
      <c r="V146" s="16"/>
      <c r="W146" s="16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9"/>
      <c r="AM146" s="8"/>
      <c r="AN146" s="10"/>
      <c r="AO146" s="25"/>
      <c r="AP146" s="25"/>
      <c r="AQ146" s="25"/>
      <c r="AR146" s="25"/>
      <c r="AS146" s="3"/>
      <c r="AT146" s="3"/>
      <c r="AU146" s="3"/>
      <c r="AV146" s="3"/>
      <c r="AW146" s="3"/>
    </row>
    <row r="147" spans="1:49" s="1" customFormat="1" ht="12.75" x14ac:dyDescent="0.25">
      <c r="A147" s="8"/>
      <c r="B147" s="8"/>
      <c r="C147" s="8"/>
      <c r="D147" s="8"/>
      <c r="E147" s="8"/>
      <c r="F147" s="9" t="str">
        <f t="shared" si="4"/>
        <v xml:space="preserve">  , , PL.: , CH.: </v>
      </c>
      <c r="G147" s="25"/>
      <c r="H147" s="25"/>
      <c r="I147" s="25"/>
      <c r="J147" s="25"/>
      <c r="K147" s="8"/>
      <c r="L147" s="8"/>
      <c r="M147" s="8"/>
      <c r="N147" s="8"/>
      <c r="O147" s="8"/>
      <c r="P147" s="8"/>
      <c r="Q147" s="8"/>
      <c r="R147" s="8"/>
      <c r="S147" s="16"/>
      <c r="T147" s="16"/>
      <c r="U147" s="16"/>
      <c r="V147" s="16"/>
      <c r="W147" s="16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9"/>
      <c r="AM147" s="8"/>
      <c r="AN147" s="10"/>
      <c r="AO147" s="25"/>
      <c r="AP147" s="25"/>
      <c r="AQ147" s="25"/>
      <c r="AR147" s="25"/>
      <c r="AS147" s="3"/>
      <c r="AT147" s="3"/>
      <c r="AU147" s="3"/>
      <c r="AV147" s="3"/>
      <c r="AW147" s="3"/>
    </row>
    <row r="148" spans="1:49" s="1" customFormat="1" ht="12.75" x14ac:dyDescent="0.25">
      <c r="A148" s="8"/>
      <c r="B148" s="8"/>
      <c r="C148" s="8"/>
      <c r="D148" s="8"/>
      <c r="E148" s="8"/>
      <c r="F148" s="9" t="str">
        <f t="shared" si="4"/>
        <v xml:space="preserve">  , , PL.: , CH.: </v>
      </c>
      <c r="G148" s="25"/>
      <c r="H148" s="25"/>
      <c r="I148" s="25"/>
      <c r="J148" s="25"/>
      <c r="K148" s="8"/>
      <c r="L148" s="8"/>
      <c r="M148" s="8"/>
      <c r="N148" s="8"/>
      <c r="O148" s="8"/>
      <c r="P148" s="8"/>
      <c r="Q148" s="8"/>
      <c r="R148" s="8"/>
      <c r="S148" s="16"/>
      <c r="T148" s="16"/>
      <c r="U148" s="16"/>
      <c r="V148" s="16"/>
      <c r="W148" s="16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9"/>
      <c r="AM148" s="8"/>
      <c r="AN148" s="10"/>
      <c r="AO148" s="25"/>
      <c r="AP148" s="25"/>
      <c r="AQ148" s="25"/>
      <c r="AR148" s="25"/>
      <c r="AS148" s="3"/>
      <c r="AT148" s="3"/>
      <c r="AU148" s="3"/>
      <c r="AV148" s="3"/>
      <c r="AW148" s="3"/>
    </row>
    <row r="149" spans="1:49" s="1" customFormat="1" ht="12.75" x14ac:dyDescent="0.25">
      <c r="A149" s="8"/>
      <c r="B149" s="8"/>
      <c r="C149" s="8"/>
      <c r="D149" s="8"/>
      <c r="E149" s="8"/>
      <c r="F149" s="9" t="str">
        <f t="shared" si="4"/>
        <v xml:space="preserve">  , , PL.: , CH.: </v>
      </c>
      <c r="G149" s="25"/>
      <c r="H149" s="25"/>
      <c r="I149" s="25"/>
      <c r="J149" s="25"/>
      <c r="K149" s="8"/>
      <c r="L149" s="8"/>
      <c r="M149" s="8"/>
      <c r="N149" s="8"/>
      <c r="O149" s="8"/>
      <c r="P149" s="8"/>
      <c r="Q149" s="8"/>
      <c r="R149" s="8"/>
      <c r="S149" s="16"/>
      <c r="T149" s="16"/>
      <c r="U149" s="16"/>
      <c r="V149" s="16"/>
      <c r="W149" s="16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9"/>
      <c r="AM149" s="8"/>
      <c r="AN149" s="10"/>
      <c r="AO149" s="25"/>
      <c r="AP149" s="25"/>
      <c r="AQ149" s="25"/>
      <c r="AR149" s="25"/>
      <c r="AS149" s="3"/>
      <c r="AT149" s="3"/>
      <c r="AU149" s="3"/>
      <c r="AV149" s="3"/>
      <c r="AW149" s="3"/>
    </row>
    <row r="150" spans="1:49" s="1" customFormat="1" ht="12.75" x14ac:dyDescent="0.25">
      <c r="A150" s="8"/>
      <c r="B150" s="8"/>
      <c r="C150" s="8"/>
      <c r="D150" s="8"/>
      <c r="E150" s="8"/>
      <c r="F150" s="9" t="str">
        <f t="shared" si="4"/>
        <v xml:space="preserve">  , , PL.: , CH.: </v>
      </c>
      <c r="G150" s="25"/>
      <c r="H150" s="25"/>
      <c r="I150" s="25"/>
      <c r="J150" s="25"/>
      <c r="K150" s="8"/>
      <c r="L150" s="8"/>
      <c r="M150" s="8"/>
      <c r="N150" s="8"/>
      <c r="O150" s="8"/>
      <c r="P150" s="8"/>
      <c r="Q150" s="8"/>
      <c r="R150" s="8"/>
      <c r="S150" s="16"/>
      <c r="T150" s="16"/>
      <c r="U150" s="16"/>
      <c r="V150" s="16"/>
      <c r="W150" s="16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9"/>
      <c r="AM150" s="8"/>
      <c r="AN150" s="10"/>
      <c r="AO150" s="25"/>
      <c r="AP150" s="25"/>
      <c r="AQ150" s="25"/>
      <c r="AR150" s="25"/>
      <c r="AS150" s="3"/>
      <c r="AT150" s="3"/>
      <c r="AU150" s="3"/>
      <c r="AV150" s="3"/>
      <c r="AW150" s="3"/>
    </row>
  </sheetData>
  <sheetProtection algorithmName="SHA-512" hashValue="v/muaDS9QDecSUFTYwng/p2iuvLmS3ngVtGQrSshrr0AiwfbKV+fHAzf96EpPLkECY0ONbLVYz2joRGHifqBZA==" saltValue="HxAim4cMtDCznU23nOfrCg==" spinCount="100000" sheet="1" formatCells="0" formatColumns="0" formatRows="0" selectLockedCells="1" sort="0" autoFilter="0" pivotTables="0"/>
  <autoFilter ref="A2:AW2" xr:uid="{00000000-0009-0000-0000-000007000000}"/>
  <customSheetViews>
    <customSheetView guid="{E9DEEEE9-743B-404E-83B5-52FD3275E9D1}" showGridLines="0" showAutoFilter="1" hiddenColumns="1">
      <pane ySplit="2" topLeftCell="A3" activePane="bottomLeft" state="frozen"/>
      <selection pane="bottomLeft" activeCell="I8" sqref="I8"/>
      <pageMargins left="0.511811024" right="0.511811024" top="0.78740157499999996" bottom="0.78740157499999996" header="0.31496062000000002" footer="0.31496062000000002"/>
      <pageSetup paperSize="9" orientation="portrait" r:id="rId1"/>
      <autoFilter ref="A2:WWK2" xr:uid="{E37AFAE4-73A1-4337-8043-D5762754AF06}"/>
    </customSheetView>
    <customSheetView guid="{82845228-4D73-4B84-B398-1E5BE563E043}" showGridLines="0">
      <pane xSplit="7" ySplit="2" topLeftCell="H3" activePane="bottomRight" state="frozen"/>
      <selection pane="bottomRight" activeCell="A3" sqref="A3"/>
    </customSheetView>
  </customSheetViews>
  <conditionalFormatting sqref="A1:A2 A5:A1048576">
    <cfRule type="duplicateValues" dxfId="116" priority="24"/>
  </conditionalFormatting>
  <conditionalFormatting sqref="A3:A4">
    <cfRule type="duplicateValues" dxfId="115" priority="16"/>
  </conditionalFormatting>
  <conditionalFormatting sqref="E2">
    <cfRule type="duplicateValues" dxfId="114" priority="19"/>
    <cfRule type="duplicateValues" dxfId="113" priority="20"/>
    <cfRule type="duplicateValues" dxfId="112" priority="21"/>
  </conditionalFormatting>
  <conditionalFormatting sqref="E3:E150">
    <cfRule type="duplicateValues" dxfId="111" priority="25"/>
  </conditionalFormatting>
  <conditionalFormatting sqref="E3:E1048576">
    <cfRule type="duplicateValues" dxfId="110" priority="23"/>
  </conditionalFormatting>
  <conditionalFormatting sqref="F3:F300">
    <cfRule type="expression" dxfId="109" priority="4">
      <formula>LEN(F5)&gt;225</formula>
    </cfRule>
  </conditionalFormatting>
  <conditionalFormatting sqref="R1:R2 R151:R1048576">
    <cfRule type="duplicateValues" dxfId="108" priority="22"/>
  </conditionalFormatting>
  <conditionalFormatting sqref="R1:R2">
    <cfRule type="duplicateValues" dxfId="107" priority="10"/>
  </conditionalFormatting>
  <conditionalFormatting sqref="S1:S1048576">
    <cfRule type="duplicateValues" dxfId="106" priority="9"/>
  </conditionalFormatting>
  <conditionalFormatting sqref="S3">
    <cfRule type="duplicateValues" dxfId="105" priority="14"/>
  </conditionalFormatting>
  <conditionalFormatting sqref="S4">
    <cfRule type="duplicateValues" dxfId="104" priority="13"/>
  </conditionalFormatting>
  <conditionalFormatting sqref="T1:W1 T3:W1048576 T2:V2">
    <cfRule type="duplicateValues" dxfId="103" priority="8"/>
  </conditionalFormatting>
  <conditionalFormatting sqref="T3:W3">
    <cfRule type="duplicateValues" dxfId="102" priority="12"/>
  </conditionalFormatting>
  <conditionalFormatting sqref="T4:W4">
    <cfRule type="duplicateValues" dxfId="101" priority="11"/>
  </conditionalFormatting>
  <conditionalFormatting sqref="AO2:AP2">
    <cfRule type="duplicateValues" dxfId="100" priority="1"/>
    <cfRule type="duplicateValues" dxfId="99" priority="2"/>
    <cfRule type="duplicateValues" dxfId="98" priority="3"/>
  </conditionalFormatting>
  <conditionalFormatting sqref="AQ2:AR2">
    <cfRule type="duplicateValues" dxfId="97" priority="432"/>
    <cfRule type="duplicateValues" dxfId="96" priority="433"/>
    <cfRule type="duplicateValues" dxfId="95" priority="434"/>
  </conditionalFormatting>
  <dataValidations count="3">
    <dataValidation type="custom" operator="equal" allowBlank="1" showInputMessage="1" showErrorMessage="1" errorTitle="Formato de Placa Incorreto" error="Utilizar o padrão ABC1234 OU ABC1234 (SP)_x000a_Caso não seja emplacado, insira: SEM EMPLACAMENTO_x000a_" sqref="R3:R150" xr:uid="{00000000-0002-0000-0700-000000000000}">
      <formula1>OR(LEN(R3)=7,(LEN(R3)=12),R3="SEM EMPLACAMENTO")</formula1>
    </dataValidation>
    <dataValidation type="custom" showInputMessage="1" showErrorMessage="1" errorTitle="Concatenação incorreta" error="A concatenação na descrição curta só pode ser realizada por células da mesma linha" sqref="F3:F150" xr:uid="{00000000-0002-0000-0700-000001000000}">
      <formula1>AA3&amp;" "&amp;O3&amp;" "&amp; P3&amp;", "&amp;Q3&amp;", PL.: "&amp;R3&amp;", CH.: "&amp;TRIM(S3) &amp;IF(E3="",""," (Ref.: "&amp;E3&amp;")")</formula1>
    </dataValidation>
    <dataValidation type="list" allowBlank="1" showInputMessage="1" showErrorMessage="1" sqref="AP3:AP150" xr:uid="{0FEBE835-3D5A-4926-BF9E-C6805951F595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700-000002000000}">
          <x14:formula1>
            <xm:f>Listas!$B$11:$B$13</xm:f>
          </x14:formula1>
          <xm:sqref>AE3:AE150</xm:sqref>
        </x14:dataValidation>
        <x14:dataValidation type="list" allowBlank="1" showInputMessage="1" showErrorMessage="1" xr:uid="{00000000-0002-0000-0700-000003000000}">
          <x14:formula1>
            <xm:f>Listas!$T$2:$T$4</xm:f>
          </x14:formula1>
          <xm:sqref>AG3:AG150</xm:sqref>
        </x14:dataValidation>
        <x14:dataValidation type="list" allowBlank="1" showInputMessage="1" showErrorMessage="1" xr:uid="{00000000-0002-0000-0700-000004000000}">
          <x14:formula1>
            <xm:f>Listas!$N$19:$N$22</xm:f>
          </x14:formula1>
          <xm:sqref>AB3:AB150</xm:sqref>
        </x14:dataValidation>
        <x14:dataValidation type="list" allowBlank="1" showInputMessage="1" showErrorMessage="1" xr:uid="{00000000-0002-0000-0700-000005000000}">
          <x14:formula1>
            <xm:f>Listas!$Q$39:$Q$41</xm:f>
          </x14:formula1>
          <xm:sqref>AK3:AK150</xm:sqref>
        </x14:dataValidation>
        <x14:dataValidation type="list" allowBlank="1" showInputMessage="1" showErrorMessage="1" xr:uid="{00000000-0002-0000-0700-000006000000}">
          <x14:formula1>
            <xm:f>Listas!$R$31</xm:f>
          </x14:formula1>
          <xm:sqref>AO3:AO150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Planilha11"/>
  <dimension ref="A1:BA150"/>
  <sheetViews>
    <sheetView showGridLines="0" workbookViewId="0">
      <pane xSplit="10" ySplit="2" topLeftCell="M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ColWidth="9.28515625" defaultRowHeight="15" x14ac:dyDescent="0.25"/>
  <cols>
    <col min="1" max="1" width="9.7109375" hidden="1" customWidth="1"/>
    <col min="2" max="2" width="11.7109375" hidden="1" customWidth="1"/>
    <col min="3" max="4" width="12.7109375" hidden="1" customWidth="1"/>
    <col min="5" max="5" width="13.7109375" customWidth="1"/>
    <col min="6" max="6" width="30.7109375" hidden="1" customWidth="1"/>
    <col min="7" max="7" width="14.28515625" style="85" hidden="1" customWidth="1"/>
    <col min="8" max="8" width="19.28515625" style="141" customWidth="1"/>
    <col min="9" max="9" width="17.28515625" style="85" hidden="1" customWidth="1"/>
    <col min="10" max="10" width="13.5703125" style="85" hidden="1" customWidth="1"/>
    <col min="11" max="11" width="14.7109375" hidden="1" customWidth="1"/>
    <col min="12" max="12" width="12.28515625" hidden="1" customWidth="1"/>
    <col min="13" max="13" width="36.7109375" customWidth="1"/>
    <col min="14" max="14" width="14.7109375" hidden="1" customWidth="1"/>
    <col min="15" max="16" width="15.7109375" hidden="1" customWidth="1"/>
    <col min="17" max="17" width="21.7109375" customWidth="1"/>
    <col min="18" max="18" width="13.42578125" customWidth="1"/>
    <col min="19" max="19" width="16.28515625" customWidth="1"/>
    <col min="20" max="20" width="29.7109375" customWidth="1"/>
    <col min="21" max="21" width="27.28515625" customWidth="1"/>
    <col min="22" max="22" width="25.7109375" customWidth="1"/>
    <col min="23" max="23" width="23.5703125" customWidth="1"/>
    <col min="24" max="24" width="20.42578125" customWidth="1"/>
    <col min="25" max="25" width="18.7109375" hidden="1" customWidth="1"/>
    <col min="26" max="26" width="13.7109375" customWidth="1"/>
    <col min="27" max="27" width="5.7109375" customWidth="1"/>
    <col min="28" max="28" width="11.7109375" hidden="1" customWidth="1"/>
    <col min="29" max="30" width="21.28515625" customWidth="1"/>
    <col min="31" max="31" width="16.7109375" customWidth="1"/>
    <col min="32" max="32" width="16.5703125" customWidth="1"/>
    <col min="33" max="33" width="13" customWidth="1"/>
    <col min="34" max="34" width="16.42578125" customWidth="1"/>
    <col min="35" max="35" width="14.28515625" customWidth="1"/>
    <col min="36" max="36" width="16" customWidth="1"/>
    <col min="37" max="37" width="22.28515625" customWidth="1"/>
    <col min="38" max="38" width="55.7109375" customWidth="1"/>
    <col min="39" max="39" width="36.7109375" hidden="1" customWidth="1"/>
    <col min="40" max="40" width="14.7109375" customWidth="1"/>
    <col min="41" max="41" width="15" style="77" hidden="1" customWidth="1"/>
    <col min="42" max="42" width="21.7109375" style="77" hidden="1" customWidth="1"/>
    <col min="43" max="43" width="12.7109375" customWidth="1"/>
    <col min="44" max="46" width="13.5703125" hidden="1" customWidth="1"/>
    <col min="47" max="48" width="25.7109375" hidden="1" customWidth="1"/>
    <col min="49" max="53" width="13.7109375" hidden="1" customWidth="1"/>
  </cols>
  <sheetData>
    <row r="1" spans="1:53" s="1" customFormat="1" ht="15" customHeight="1" x14ac:dyDescent="0.25">
      <c r="A1" s="20"/>
      <c r="B1" s="20"/>
      <c r="C1" s="20"/>
      <c r="D1" s="20"/>
      <c r="E1" s="20" t="s">
        <v>149</v>
      </c>
      <c r="F1" s="22"/>
      <c r="G1" s="88"/>
      <c r="H1" s="88"/>
      <c r="I1" s="88"/>
      <c r="J1" s="88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19"/>
      <c r="AP1" s="19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1"/>
    </row>
    <row r="2" spans="1:53" s="1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355</v>
      </c>
      <c r="I2" s="84" t="s">
        <v>113</v>
      </c>
      <c r="J2" s="84" t="s">
        <v>4</v>
      </c>
      <c r="K2" s="13" t="s">
        <v>116</v>
      </c>
      <c r="L2" s="13" t="s">
        <v>117</v>
      </c>
      <c r="M2" s="81" t="s">
        <v>124</v>
      </c>
      <c r="N2" s="81" t="s">
        <v>167</v>
      </c>
      <c r="O2" s="81" t="s">
        <v>231</v>
      </c>
      <c r="P2" s="81" t="s">
        <v>251</v>
      </c>
      <c r="Q2" s="81" t="s">
        <v>94</v>
      </c>
      <c r="R2" s="81" t="s">
        <v>92</v>
      </c>
      <c r="S2" s="81" t="s">
        <v>6</v>
      </c>
      <c r="T2" s="81" t="s">
        <v>243</v>
      </c>
      <c r="U2" s="81" t="s">
        <v>93</v>
      </c>
      <c r="V2" s="81" t="s">
        <v>11</v>
      </c>
      <c r="W2" s="81" t="s">
        <v>7</v>
      </c>
      <c r="X2" s="81" t="s">
        <v>1</v>
      </c>
      <c r="Y2" s="13" t="s">
        <v>316</v>
      </c>
      <c r="Z2" s="13" t="s">
        <v>120</v>
      </c>
      <c r="AA2" s="13" t="s">
        <v>114</v>
      </c>
      <c r="AB2" s="13" t="s">
        <v>0</v>
      </c>
      <c r="AC2" s="13" t="s">
        <v>354</v>
      </c>
      <c r="AD2" s="13" t="s">
        <v>353</v>
      </c>
      <c r="AE2" s="13" t="s">
        <v>8</v>
      </c>
      <c r="AF2" s="13" t="s">
        <v>88</v>
      </c>
      <c r="AG2" s="13" t="s">
        <v>87</v>
      </c>
      <c r="AH2" s="13" t="s">
        <v>54</v>
      </c>
      <c r="AI2" s="13" t="s">
        <v>9</v>
      </c>
      <c r="AJ2" s="13" t="s">
        <v>42</v>
      </c>
      <c r="AK2" s="13" t="s">
        <v>16</v>
      </c>
      <c r="AL2" s="13" t="s">
        <v>35</v>
      </c>
      <c r="AM2" s="2" t="s">
        <v>314</v>
      </c>
      <c r="AN2" s="13" t="s">
        <v>2</v>
      </c>
      <c r="AO2" s="79" t="s">
        <v>226</v>
      </c>
      <c r="AP2" s="72" t="s">
        <v>247</v>
      </c>
      <c r="AQ2" s="13" t="s">
        <v>47</v>
      </c>
      <c r="AR2" s="2" t="s">
        <v>118</v>
      </c>
      <c r="AS2" s="101" t="s">
        <v>286</v>
      </c>
      <c r="AT2" s="101" t="s">
        <v>302</v>
      </c>
      <c r="AU2" s="101" t="s">
        <v>310</v>
      </c>
      <c r="AV2" s="101" t="s">
        <v>311</v>
      </c>
      <c r="AW2" s="2" t="s">
        <v>270</v>
      </c>
      <c r="AX2" s="2" t="s">
        <v>271</v>
      </c>
      <c r="AY2" s="2" t="s">
        <v>272</v>
      </c>
      <c r="AZ2" s="2" t="s">
        <v>273</v>
      </c>
      <c r="BA2" s="2" t="s">
        <v>274</v>
      </c>
    </row>
    <row r="3" spans="1:53" s="1" customFormat="1" ht="12.75" x14ac:dyDescent="0.25">
      <c r="A3" s="8"/>
      <c r="B3" s="8"/>
      <c r="C3" s="8"/>
      <c r="D3" s="8"/>
      <c r="E3" s="8"/>
      <c r="F3" s="5" t="str">
        <f t="shared" ref="F3:F34" si="0">Q3&amp;" "&amp; R3&amp;", "&amp;S3&amp;", PL.: "&amp;T3&amp;", CH.: "&amp;TRIM(U3)
&amp;IF(E3="",""," (Ref.: "&amp;E3&amp;")")</f>
        <v xml:space="preserve"> , , PL.: , CH.: </v>
      </c>
      <c r="G3" s="27"/>
      <c r="H3" s="27"/>
      <c r="I3" s="27"/>
      <c r="J3" s="27"/>
      <c r="K3" s="26"/>
      <c r="L3" s="27"/>
      <c r="M3" s="8"/>
      <c r="N3" s="8"/>
      <c r="O3" s="8"/>
      <c r="P3" s="8"/>
      <c r="Q3" s="3"/>
      <c r="R3" s="3"/>
      <c r="S3" s="3"/>
      <c r="T3" s="8"/>
      <c r="U3" s="3"/>
      <c r="V3" s="3"/>
      <c r="W3" s="3"/>
      <c r="X3" s="3"/>
      <c r="Y3" s="3"/>
      <c r="Z3" s="8"/>
      <c r="AA3" s="8"/>
      <c r="AB3" s="8"/>
      <c r="AC3" s="17"/>
      <c r="AD3" s="17"/>
      <c r="AE3" s="3"/>
      <c r="AF3" s="3"/>
      <c r="AG3" s="3"/>
      <c r="AH3" s="3"/>
      <c r="AI3" s="3"/>
      <c r="AJ3" s="3"/>
      <c r="AK3" s="3"/>
      <c r="AL3" s="3"/>
      <c r="AM3" s="3"/>
      <c r="AN3" s="8"/>
      <c r="AO3" s="9"/>
      <c r="AP3" s="9"/>
      <c r="AQ3" s="3"/>
      <c r="AR3" s="27"/>
      <c r="AS3" s="25"/>
      <c r="AT3" s="25"/>
      <c r="AU3" s="27"/>
      <c r="AV3" s="27"/>
      <c r="AW3" s="25"/>
      <c r="AX3" s="25"/>
      <c r="AY3" s="25"/>
      <c r="AZ3" s="25"/>
      <c r="BA3" s="25"/>
    </row>
    <row r="4" spans="1:53" s="1" customFormat="1" ht="12.75" x14ac:dyDescent="0.25">
      <c r="A4" s="8"/>
      <c r="B4" s="8"/>
      <c r="C4" s="8"/>
      <c r="D4" s="8"/>
      <c r="E4" s="8"/>
      <c r="F4" s="5" t="str">
        <f t="shared" si="0"/>
        <v xml:space="preserve"> , , PL.: , CH.: </v>
      </c>
      <c r="G4" s="27"/>
      <c r="H4" s="27"/>
      <c r="I4" s="27"/>
      <c r="J4" s="27"/>
      <c r="K4" s="3"/>
      <c r="L4" s="15"/>
      <c r="M4" s="8"/>
      <c r="N4" s="8"/>
      <c r="O4" s="8"/>
      <c r="P4" s="8"/>
      <c r="Q4" s="3"/>
      <c r="R4" s="3"/>
      <c r="S4" s="3"/>
      <c r="T4" s="8"/>
      <c r="U4" s="3"/>
      <c r="V4" s="3"/>
      <c r="W4" s="3"/>
      <c r="X4" s="3"/>
      <c r="Y4" s="3"/>
      <c r="Z4" s="8"/>
      <c r="AA4" s="8"/>
      <c r="AB4" s="8"/>
      <c r="AC4" s="17"/>
      <c r="AD4" s="17"/>
      <c r="AE4" s="3"/>
      <c r="AF4" s="3"/>
      <c r="AG4" s="3"/>
      <c r="AH4" s="3"/>
      <c r="AI4" s="3"/>
      <c r="AJ4" s="3"/>
      <c r="AK4" s="3"/>
      <c r="AL4" s="3"/>
      <c r="AM4" s="3"/>
      <c r="AN4" s="8"/>
      <c r="AO4" s="9"/>
      <c r="AP4" s="9"/>
      <c r="AQ4" s="3"/>
      <c r="AR4" s="15"/>
      <c r="AS4" s="25"/>
      <c r="AT4" s="25"/>
      <c r="AU4" s="15"/>
      <c r="AV4" s="15"/>
      <c r="AW4" s="10"/>
      <c r="AX4" s="10"/>
      <c r="AY4" s="10"/>
      <c r="AZ4" s="10"/>
      <c r="BA4" s="10"/>
    </row>
    <row r="5" spans="1:53" s="1" customFormat="1" ht="12.75" x14ac:dyDescent="0.25">
      <c r="A5" s="8"/>
      <c r="B5" s="8"/>
      <c r="C5" s="8"/>
      <c r="D5" s="8"/>
      <c r="E5" s="8"/>
      <c r="F5" s="5" t="str">
        <f t="shared" si="0"/>
        <v xml:space="preserve"> , , PL.: , CH.: </v>
      </c>
      <c r="G5" s="27"/>
      <c r="H5" s="27"/>
      <c r="I5" s="27"/>
      <c r="J5" s="27"/>
      <c r="K5" s="3"/>
      <c r="L5" s="15"/>
      <c r="M5" s="8"/>
      <c r="N5" s="8"/>
      <c r="O5" s="8"/>
      <c r="P5" s="8"/>
      <c r="Q5" s="3"/>
      <c r="R5" s="3"/>
      <c r="S5" s="3"/>
      <c r="T5" s="8"/>
      <c r="U5" s="17"/>
      <c r="V5" s="17"/>
      <c r="W5" s="3"/>
      <c r="X5" s="3"/>
      <c r="Y5" s="3"/>
      <c r="Z5" s="8"/>
      <c r="AA5" s="8"/>
      <c r="AB5" s="8"/>
      <c r="AC5" s="17"/>
      <c r="AD5" s="17"/>
      <c r="AE5" s="3"/>
      <c r="AF5" s="3"/>
      <c r="AG5" s="3"/>
      <c r="AH5" s="3"/>
      <c r="AI5" s="3"/>
      <c r="AJ5" s="3"/>
      <c r="AK5" s="3"/>
      <c r="AL5" s="3"/>
      <c r="AM5" s="3"/>
      <c r="AN5" s="8"/>
      <c r="AO5" s="9"/>
      <c r="AP5" s="9"/>
      <c r="AQ5" s="3"/>
      <c r="AR5" s="15"/>
      <c r="AS5" s="25"/>
      <c r="AT5" s="25"/>
      <c r="AU5" s="15"/>
      <c r="AV5" s="15"/>
      <c r="AW5" s="10"/>
      <c r="AX5" s="10"/>
      <c r="AY5" s="10"/>
      <c r="AZ5" s="10"/>
      <c r="BA5" s="10"/>
    </row>
    <row r="6" spans="1:53" s="1" customFormat="1" ht="12.75" x14ac:dyDescent="0.25">
      <c r="A6" s="8"/>
      <c r="B6" s="8"/>
      <c r="C6" s="8"/>
      <c r="D6" s="8"/>
      <c r="E6" s="8"/>
      <c r="F6" s="5" t="str">
        <f t="shared" si="0"/>
        <v xml:space="preserve"> , , PL.: , CH.: </v>
      </c>
      <c r="G6" s="27"/>
      <c r="H6" s="27"/>
      <c r="I6" s="27"/>
      <c r="J6" s="27"/>
      <c r="K6" s="3"/>
      <c r="L6" s="15"/>
      <c r="M6" s="8"/>
      <c r="N6" s="8"/>
      <c r="O6" s="8"/>
      <c r="P6" s="8"/>
      <c r="Q6" s="3"/>
      <c r="R6" s="3"/>
      <c r="S6" s="3"/>
      <c r="T6" s="8"/>
      <c r="U6" s="17"/>
      <c r="V6" s="17"/>
      <c r="W6" s="3"/>
      <c r="X6" s="3"/>
      <c r="Y6" s="3"/>
      <c r="Z6" s="8"/>
      <c r="AA6" s="8"/>
      <c r="AB6" s="8"/>
      <c r="AC6" s="17"/>
      <c r="AD6" s="17"/>
      <c r="AE6" s="3"/>
      <c r="AF6" s="3"/>
      <c r="AG6" s="3"/>
      <c r="AH6" s="3"/>
      <c r="AI6" s="3"/>
      <c r="AJ6" s="3"/>
      <c r="AK6" s="3"/>
      <c r="AL6" s="3"/>
      <c r="AM6" s="3"/>
      <c r="AN6" s="8"/>
      <c r="AO6" s="9"/>
      <c r="AP6" s="9"/>
      <c r="AQ6" s="3"/>
      <c r="AR6" s="15"/>
      <c r="AS6" s="25"/>
      <c r="AT6" s="25"/>
      <c r="AU6" s="15"/>
      <c r="AV6" s="15"/>
      <c r="AW6" s="10"/>
      <c r="AX6" s="10"/>
      <c r="AY6" s="10"/>
      <c r="AZ6" s="10"/>
      <c r="BA6" s="10"/>
    </row>
    <row r="7" spans="1:53" s="1" customFormat="1" ht="12.75" x14ac:dyDescent="0.25">
      <c r="A7" s="8"/>
      <c r="B7" s="8"/>
      <c r="C7" s="8"/>
      <c r="D7" s="8"/>
      <c r="E7" s="8"/>
      <c r="F7" s="5" t="str">
        <f t="shared" si="0"/>
        <v xml:space="preserve"> , , PL.: , CH.: </v>
      </c>
      <c r="G7" s="27"/>
      <c r="H7" s="27"/>
      <c r="I7" s="27"/>
      <c r="J7" s="27"/>
      <c r="K7" s="3"/>
      <c r="L7" s="15"/>
      <c r="M7" s="8"/>
      <c r="N7" s="8"/>
      <c r="O7" s="8"/>
      <c r="P7" s="8"/>
      <c r="Q7" s="3"/>
      <c r="R7" s="3"/>
      <c r="S7" s="3"/>
      <c r="T7" s="8"/>
      <c r="U7" s="17"/>
      <c r="V7" s="17"/>
      <c r="W7" s="3"/>
      <c r="X7" s="3"/>
      <c r="Y7" s="3"/>
      <c r="Z7" s="8"/>
      <c r="AA7" s="8"/>
      <c r="AB7" s="8"/>
      <c r="AC7" s="17"/>
      <c r="AD7" s="17"/>
      <c r="AE7" s="3"/>
      <c r="AF7" s="3"/>
      <c r="AG7" s="3"/>
      <c r="AH7" s="3"/>
      <c r="AI7" s="3"/>
      <c r="AJ7" s="3"/>
      <c r="AK7" s="3"/>
      <c r="AL7" s="3"/>
      <c r="AM7" s="3"/>
      <c r="AN7" s="8"/>
      <c r="AO7" s="9"/>
      <c r="AP7" s="9"/>
      <c r="AQ7" s="3"/>
      <c r="AR7" s="15"/>
      <c r="AS7" s="25"/>
      <c r="AT7" s="25"/>
      <c r="AU7" s="15"/>
      <c r="AV7" s="15"/>
      <c r="AW7" s="3"/>
      <c r="AX7" s="3"/>
      <c r="AY7" s="3"/>
      <c r="AZ7" s="3"/>
      <c r="BA7" s="3"/>
    </row>
    <row r="8" spans="1:53" s="1" customFormat="1" ht="12.75" x14ac:dyDescent="0.25">
      <c r="A8" s="23"/>
      <c r="B8" s="8"/>
      <c r="C8" s="8"/>
      <c r="D8" s="8"/>
      <c r="E8" s="8"/>
      <c r="F8" s="5" t="str">
        <f t="shared" si="0"/>
        <v xml:space="preserve"> , , PL.: , CH.: </v>
      </c>
      <c r="G8" s="27"/>
      <c r="H8" s="27"/>
      <c r="I8" s="27"/>
      <c r="J8" s="27"/>
      <c r="K8" s="3"/>
      <c r="L8" s="15"/>
      <c r="M8" s="8"/>
      <c r="N8" s="8"/>
      <c r="O8" s="8"/>
      <c r="P8" s="8"/>
      <c r="Q8" s="3"/>
      <c r="R8" s="3"/>
      <c r="S8" s="3"/>
      <c r="T8" s="8"/>
      <c r="U8" s="17"/>
      <c r="V8" s="17"/>
      <c r="W8" s="3"/>
      <c r="X8" s="3"/>
      <c r="Y8" s="3"/>
      <c r="Z8" s="8"/>
      <c r="AA8" s="8"/>
      <c r="AB8" s="8"/>
      <c r="AC8" s="17"/>
      <c r="AD8" s="17"/>
      <c r="AE8" s="3"/>
      <c r="AF8" s="3"/>
      <c r="AG8" s="3"/>
      <c r="AH8" s="3"/>
      <c r="AI8" s="3"/>
      <c r="AJ8" s="3"/>
      <c r="AK8" s="3"/>
      <c r="AL8" s="3"/>
      <c r="AM8" s="3"/>
      <c r="AN8" s="8"/>
      <c r="AO8" s="9"/>
      <c r="AP8" s="9"/>
      <c r="AQ8" s="3"/>
      <c r="AR8" s="15"/>
      <c r="AS8" s="25"/>
      <c r="AT8" s="25"/>
      <c r="AU8" s="15"/>
      <c r="AV8" s="15"/>
      <c r="AW8" s="3"/>
      <c r="AX8" s="3"/>
      <c r="AY8" s="3"/>
      <c r="AZ8" s="3"/>
      <c r="BA8" s="3"/>
    </row>
    <row r="9" spans="1:53" s="1" customFormat="1" ht="12.75" x14ac:dyDescent="0.25">
      <c r="A9" s="8"/>
      <c r="B9" s="8"/>
      <c r="C9" s="8"/>
      <c r="D9" s="8"/>
      <c r="E9" s="8"/>
      <c r="F9" s="5" t="str">
        <f t="shared" si="0"/>
        <v xml:space="preserve"> , , PL.: , CH.: </v>
      </c>
      <c r="G9" s="27"/>
      <c r="H9" s="27"/>
      <c r="I9" s="27"/>
      <c r="J9" s="27"/>
      <c r="K9" s="3"/>
      <c r="L9" s="15"/>
      <c r="M9" s="8"/>
      <c r="N9" s="8"/>
      <c r="O9" s="8"/>
      <c r="P9" s="8"/>
      <c r="Q9" s="3"/>
      <c r="R9" s="3"/>
      <c r="S9" s="3"/>
      <c r="T9" s="8"/>
      <c r="U9" s="17"/>
      <c r="V9" s="17"/>
      <c r="W9" s="3"/>
      <c r="X9" s="3"/>
      <c r="Y9" s="3"/>
      <c r="Z9" s="8"/>
      <c r="AA9" s="8"/>
      <c r="AB9" s="8"/>
      <c r="AC9" s="17"/>
      <c r="AD9" s="17"/>
      <c r="AE9" s="3"/>
      <c r="AF9" s="3"/>
      <c r="AG9" s="3"/>
      <c r="AH9" s="3"/>
      <c r="AI9" s="3"/>
      <c r="AJ9" s="3"/>
      <c r="AK9" s="3"/>
      <c r="AL9" s="3"/>
      <c r="AM9" s="3"/>
      <c r="AN9" s="8"/>
      <c r="AO9" s="9"/>
      <c r="AP9" s="9"/>
      <c r="AQ9" s="3"/>
      <c r="AR9" s="15"/>
      <c r="AS9" s="25"/>
      <c r="AT9" s="25"/>
      <c r="AU9" s="15"/>
      <c r="AV9" s="15"/>
      <c r="AW9" s="3"/>
      <c r="AX9" s="3"/>
      <c r="AY9" s="3"/>
      <c r="AZ9" s="3"/>
      <c r="BA9" s="3"/>
    </row>
    <row r="10" spans="1:53" s="1" customFormat="1" ht="12.75" x14ac:dyDescent="0.25">
      <c r="A10" s="8"/>
      <c r="B10" s="8"/>
      <c r="C10" s="8"/>
      <c r="D10" s="8"/>
      <c r="E10" s="8"/>
      <c r="F10" s="5" t="str">
        <f t="shared" si="0"/>
        <v xml:space="preserve"> , , PL.: , CH.: </v>
      </c>
      <c r="G10" s="27"/>
      <c r="H10" s="27"/>
      <c r="I10" s="27"/>
      <c r="J10" s="27"/>
      <c r="K10" s="3"/>
      <c r="L10" s="15"/>
      <c r="M10" s="8"/>
      <c r="N10" s="8"/>
      <c r="O10" s="8"/>
      <c r="P10" s="8"/>
      <c r="Q10" s="3"/>
      <c r="R10" s="3"/>
      <c r="S10" s="3"/>
      <c r="T10" s="8"/>
      <c r="U10" s="17"/>
      <c r="V10" s="17"/>
      <c r="W10" s="3"/>
      <c r="X10" s="3"/>
      <c r="Y10" s="3"/>
      <c r="Z10" s="8"/>
      <c r="AA10" s="8"/>
      <c r="AB10" s="8"/>
      <c r="AC10" s="17"/>
      <c r="AD10" s="17"/>
      <c r="AE10" s="3"/>
      <c r="AF10" s="3"/>
      <c r="AG10" s="3"/>
      <c r="AH10" s="3"/>
      <c r="AI10" s="3"/>
      <c r="AJ10" s="3"/>
      <c r="AK10" s="3"/>
      <c r="AL10" s="3"/>
      <c r="AM10" s="3"/>
      <c r="AN10" s="8"/>
      <c r="AO10" s="9"/>
      <c r="AP10" s="9"/>
      <c r="AQ10" s="3"/>
      <c r="AR10" s="15"/>
      <c r="AS10" s="25"/>
      <c r="AT10" s="25"/>
      <c r="AU10" s="15"/>
      <c r="AV10" s="15"/>
      <c r="AW10" s="3"/>
      <c r="AX10" s="3"/>
      <c r="AY10" s="3"/>
      <c r="AZ10" s="3"/>
      <c r="BA10" s="3"/>
    </row>
    <row r="11" spans="1:53" s="1" customFormat="1" ht="12.75" x14ac:dyDescent="0.25">
      <c r="A11" s="8"/>
      <c r="B11" s="8"/>
      <c r="C11" s="8"/>
      <c r="D11" s="8"/>
      <c r="E11" s="8"/>
      <c r="F11" s="5" t="str">
        <f t="shared" si="0"/>
        <v xml:space="preserve"> , , PL.: , CH.: </v>
      </c>
      <c r="G11" s="27"/>
      <c r="H11" s="27"/>
      <c r="I11" s="27"/>
      <c r="J11" s="27"/>
      <c r="K11" s="3"/>
      <c r="L11" s="15"/>
      <c r="M11" s="8"/>
      <c r="N11" s="8"/>
      <c r="O11" s="8"/>
      <c r="P11" s="8"/>
      <c r="Q11" s="3"/>
      <c r="R11" s="3"/>
      <c r="S11" s="3"/>
      <c r="T11" s="8"/>
      <c r="U11" s="17"/>
      <c r="V11" s="17"/>
      <c r="W11" s="3"/>
      <c r="X11" s="3"/>
      <c r="Y11" s="3"/>
      <c r="Z11" s="8"/>
      <c r="AA11" s="8"/>
      <c r="AB11" s="8"/>
      <c r="AC11" s="17"/>
      <c r="AD11" s="17"/>
      <c r="AE11" s="3"/>
      <c r="AF11" s="3"/>
      <c r="AG11" s="3"/>
      <c r="AH11" s="3"/>
      <c r="AI11" s="3"/>
      <c r="AJ11" s="3"/>
      <c r="AK11" s="3"/>
      <c r="AL11" s="3"/>
      <c r="AM11" s="3"/>
      <c r="AN11" s="8"/>
      <c r="AO11" s="9"/>
      <c r="AP11" s="9"/>
      <c r="AQ11" s="3"/>
      <c r="AR11" s="15"/>
      <c r="AS11" s="25"/>
      <c r="AT11" s="25"/>
      <c r="AU11" s="15"/>
      <c r="AV11" s="15"/>
      <c r="AW11" s="3"/>
      <c r="AX11" s="3"/>
      <c r="AY11" s="3"/>
      <c r="AZ11" s="3"/>
      <c r="BA11" s="3"/>
    </row>
    <row r="12" spans="1:53" s="1" customFormat="1" ht="12.75" x14ac:dyDescent="0.25">
      <c r="A12" s="8"/>
      <c r="B12" s="8"/>
      <c r="C12" s="8"/>
      <c r="D12" s="8"/>
      <c r="E12" s="8"/>
      <c r="F12" s="5" t="str">
        <f t="shared" si="0"/>
        <v xml:space="preserve"> , , PL.: , CH.: </v>
      </c>
      <c r="G12" s="27"/>
      <c r="H12" s="27"/>
      <c r="I12" s="27"/>
      <c r="J12" s="27"/>
      <c r="K12" s="3"/>
      <c r="L12" s="15"/>
      <c r="M12" s="8"/>
      <c r="N12" s="8"/>
      <c r="O12" s="8"/>
      <c r="P12" s="8"/>
      <c r="Q12" s="3"/>
      <c r="R12" s="3"/>
      <c r="S12" s="3"/>
      <c r="T12" s="8"/>
      <c r="U12" s="17"/>
      <c r="V12" s="17"/>
      <c r="W12" s="3"/>
      <c r="X12" s="3"/>
      <c r="Y12" s="3"/>
      <c r="Z12" s="8"/>
      <c r="AA12" s="8"/>
      <c r="AB12" s="8"/>
      <c r="AC12" s="17"/>
      <c r="AD12" s="17"/>
      <c r="AE12" s="3"/>
      <c r="AF12" s="3"/>
      <c r="AG12" s="3"/>
      <c r="AH12" s="3"/>
      <c r="AI12" s="3"/>
      <c r="AJ12" s="3"/>
      <c r="AK12" s="3"/>
      <c r="AL12" s="3"/>
      <c r="AM12" s="3"/>
      <c r="AN12" s="8"/>
      <c r="AO12" s="9"/>
      <c r="AP12" s="9"/>
      <c r="AQ12" s="3"/>
      <c r="AR12" s="15"/>
      <c r="AS12" s="25"/>
      <c r="AT12" s="25"/>
      <c r="AU12" s="15"/>
      <c r="AV12" s="15"/>
      <c r="AW12" s="3"/>
      <c r="AX12" s="3"/>
      <c r="AY12" s="3"/>
      <c r="AZ12" s="3"/>
      <c r="BA12" s="3"/>
    </row>
    <row r="13" spans="1:53" s="1" customFormat="1" ht="12.75" x14ac:dyDescent="0.25">
      <c r="A13" s="8"/>
      <c r="B13" s="8"/>
      <c r="C13" s="8"/>
      <c r="D13" s="8"/>
      <c r="E13" s="8"/>
      <c r="F13" s="5" t="str">
        <f t="shared" si="0"/>
        <v xml:space="preserve"> , , PL.: , CH.: </v>
      </c>
      <c r="G13" s="27"/>
      <c r="H13" s="27"/>
      <c r="I13" s="27"/>
      <c r="J13" s="27"/>
      <c r="K13" s="3"/>
      <c r="L13" s="15"/>
      <c r="M13" s="8"/>
      <c r="N13" s="8"/>
      <c r="O13" s="8"/>
      <c r="P13" s="8"/>
      <c r="Q13" s="3"/>
      <c r="R13" s="3"/>
      <c r="S13" s="3"/>
      <c r="T13" s="8"/>
      <c r="U13" s="17"/>
      <c r="V13" s="17"/>
      <c r="W13" s="3"/>
      <c r="X13" s="3"/>
      <c r="Y13" s="3"/>
      <c r="Z13" s="8"/>
      <c r="AA13" s="8"/>
      <c r="AB13" s="8"/>
      <c r="AC13" s="17"/>
      <c r="AD13" s="17"/>
      <c r="AE13" s="3"/>
      <c r="AF13" s="3"/>
      <c r="AG13" s="3"/>
      <c r="AH13" s="3"/>
      <c r="AI13" s="3"/>
      <c r="AJ13" s="3"/>
      <c r="AK13" s="3"/>
      <c r="AL13" s="3"/>
      <c r="AM13" s="3"/>
      <c r="AN13" s="8"/>
      <c r="AO13" s="9"/>
      <c r="AP13" s="9"/>
      <c r="AQ13" s="3"/>
      <c r="AR13" s="15"/>
      <c r="AS13" s="25"/>
      <c r="AT13" s="25"/>
      <c r="AU13" s="15"/>
      <c r="AV13" s="15"/>
      <c r="AW13" s="3"/>
      <c r="AX13" s="3"/>
      <c r="AY13" s="3"/>
      <c r="AZ13" s="3"/>
      <c r="BA13" s="3"/>
    </row>
    <row r="14" spans="1:53" s="1" customFormat="1" ht="12.75" x14ac:dyDescent="0.25">
      <c r="A14" s="8"/>
      <c r="B14" s="8"/>
      <c r="C14" s="8"/>
      <c r="D14" s="8"/>
      <c r="E14" s="8"/>
      <c r="F14" s="5" t="str">
        <f t="shared" si="0"/>
        <v xml:space="preserve"> , , PL.: , CH.: </v>
      </c>
      <c r="G14" s="27"/>
      <c r="H14" s="27"/>
      <c r="I14" s="27"/>
      <c r="J14" s="27"/>
      <c r="K14" s="3"/>
      <c r="L14" s="15"/>
      <c r="M14" s="8"/>
      <c r="N14" s="8"/>
      <c r="O14" s="8"/>
      <c r="P14" s="8"/>
      <c r="Q14" s="3"/>
      <c r="R14" s="3"/>
      <c r="S14" s="3"/>
      <c r="T14" s="8"/>
      <c r="U14" s="17"/>
      <c r="V14" s="17"/>
      <c r="W14" s="3"/>
      <c r="X14" s="3"/>
      <c r="Y14" s="3"/>
      <c r="Z14" s="8"/>
      <c r="AA14" s="8"/>
      <c r="AB14" s="8"/>
      <c r="AC14" s="17"/>
      <c r="AD14" s="17"/>
      <c r="AE14" s="3"/>
      <c r="AF14" s="3"/>
      <c r="AG14" s="3"/>
      <c r="AH14" s="3"/>
      <c r="AI14" s="3"/>
      <c r="AJ14" s="3"/>
      <c r="AK14" s="3"/>
      <c r="AL14" s="3"/>
      <c r="AM14" s="3"/>
      <c r="AN14" s="8"/>
      <c r="AO14" s="9"/>
      <c r="AP14" s="9"/>
      <c r="AQ14" s="3"/>
      <c r="AR14" s="15"/>
      <c r="AS14" s="25"/>
      <c r="AT14" s="25"/>
      <c r="AU14" s="15"/>
      <c r="AV14" s="15"/>
      <c r="AW14" s="3"/>
      <c r="AX14" s="3"/>
      <c r="AY14" s="3"/>
      <c r="AZ14" s="3"/>
      <c r="BA14" s="3"/>
    </row>
    <row r="15" spans="1:53" s="1" customFormat="1" ht="12.75" x14ac:dyDescent="0.25">
      <c r="A15" s="8"/>
      <c r="B15" s="8"/>
      <c r="C15" s="8"/>
      <c r="D15" s="8"/>
      <c r="E15" s="8"/>
      <c r="F15" s="5" t="str">
        <f t="shared" si="0"/>
        <v xml:space="preserve"> , , PL.: , CH.: </v>
      </c>
      <c r="G15" s="27"/>
      <c r="H15" s="27"/>
      <c r="I15" s="27"/>
      <c r="J15" s="27"/>
      <c r="K15" s="3"/>
      <c r="L15" s="15"/>
      <c r="M15" s="8"/>
      <c r="N15" s="8"/>
      <c r="O15" s="8"/>
      <c r="P15" s="8"/>
      <c r="Q15" s="3"/>
      <c r="R15" s="3"/>
      <c r="S15" s="3"/>
      <c r="T15" s="8"/>
      <c r="U15" s="17"/>
      <c r="V15" s="17"/>
      <c r="W15" s="3"/>
      <c r="X15" s="3"/>
      <c r="Y15" s="3"/>
      <c r="Z15" s="8"/>
      <c r="AA15" s="8"/>
      <c r="AB15" s="8"/>
      <c r="AC15" s="17"/>
      <c r="AD15" s="17"/>
      <c r="AE15" s="3"/>
      <c r="AF15" s="3"/>
      <c r="AG15" s="3"/>
      <c r="AH15" s="3"/>
      <c r="AI15" s="3"/>
      <c r="AJ15" s="3"/>
      <c r="AK15" s="3"/>
      <c r="AL15" s="3"/>
      <c r="AM15" s="3"/>
      <c r="AN15" s="8"/>
      <c r="AO15" s="9"/>
      <c r="AP15" s="9"/>
      <c r="AQ15" s="3"/>
      <c r="AR15" s="15"/>
      <c r="AS15" s="25"/>
      <c r="AT15" s="25"/>
      <c r="AU15" s="15"/>
      <c r="AV15" s="15"/>
      <c r="AW15" s="3"/>
      <c r="AX15" s="3"/>
      <c r="AY15" s="3"/>
      <c r="AZ15" s="3"/>
      <c r="BA15" s="3"/>
    </row>
    <row r="16" spans="1:53" s="1" customFormat="1" ht="12.75" x14ac:dyDescent="0.25">
      <c r="A16" s="8"/>
      <c r="B16" s="8"/>
      <c r="C16" s="8"/>
      <c r="D16" s="8"/>
      <c r="E16" s="8"/>
      <c r="F16" s="5" t="str">
        <f t="shared" si="0"/>
        <v xml:space="preserve"> , , PL.: , CH.: </v>
      </c>
      <c r="G16" s="27"/>
      <c r="H16" s="27"/>
      <c r="I16" s="27"/>
      <c r="J16" s="27"/>
      <c r="K16" s="3"/>
      <c r="L16" s="15"/>
      <c r="M16" s="8"/>
      <c r="N16" s="8"/>
      <c r="O16" s="8"/>
      <c r="P16" s="8"/>
      <c r="Q16" s="3"/>
      <c r="R16" s="3"/>
      <c r="S16" s="3"/>
      <c r="T16" s="8"/>
      <c r="U16" s="17"/>
      <c r="V16" s="17"/>
      <c r="W16" s="3"/>
      <c r="X16" s="3"/>
      <c r="Y16" s="3"/>
      <c r="Z16" s="8"/>
      <c r="AA16" s="8"/>
      <c r="AB16" s="8"/>
      <c r="AC16" s="17"/>
      <c r="AD16" s="17"/>
      <c r="AE16" s="3"/>
      <c r="AF16" s="3"/>
      <c r="AG16" s="3"/>
      <c r="AH16" s="3"/>
      <c r="AI16" s="3"/>
      <c r="AJ16" s="3"/>
      <c r="AK16" s="3"/>
      <c r="AL16" s="3"/>
      <c r="AM16" s="3"/>
      <c r="AN16" s="8"/>
      <c r="AO16" s="9"/>
      <c r="AP16" s="9"/>
      <c r="AQ16" s="3"/>
      <c r="AR16" s="15"/>
      <c r="AS16" s="25"/>
      <c r="AT16" s="25"/>
      <c r="AU16" s="15"/>
      <c r="AV16" s="15"/>
      <c r="AW16" s="3"/>
      <c r="AX16" s="3"/>
      <c r="AY16" s="3"/>
      <c r="AZ16" s="3"/>
      <c r="BA16" s="3"/>
    </row>
    <row r="17" spans="1:53" s="1" customFormat="1" ht="12.75" x14ac:dyDescent="0.25">
      <c r="A17" s="8"/>
      <c r="B17" s="8"/>
      <c r="C17" s="8"/>
      <c r="D17" s="8"/>
      <c r="E17" s="8"/>
      <c r="F17" s="5" t="str">
        <f t="shared" si="0"/>
        <v xml:space="preserve"> , , PL.: , CH.: </v>
      </c>
      <c r="G17" s="27"/>
      <c r="H17" s="27"/>
      <c r="I17" s="27"/>
      <c r="J17" s="27"/>
      <c r="K17" s="3"/>
      <c r="L17" s="15"/>
      <c r="M17" s="8"/>
      <c r="N17" s="8"/>
      <c r="O17" s="8"/>
      <c r="P17" s="8"/>
      <c r="Q17" s="3"/>
      <c r="R17" s="3"/>
      <c r="S17" s="3"/>
      <c r="T17" s="8"/>
      <c r="U17" s="17"/>
      <c r="V17" s="17"/>
      <c r="W17" s="3"/>
      <c r="X17" s="3"/>
      <c r="Y17" s="3"/>
      <c r="Z17" s="8"/>
      <c r="AA17" s="8"/>
      <c r="AB17" s="8"/>
      <c r="AC17" s="17"/>
      <c r="AD17" s="17"/>
      <c r="AE17" s="3"/>
      <c r="AF17" s="3"/>
      <c r="AG17" s="3"/>
      <c r="AH17" s="3"/>
      <c r="AI17" s="3"/>
      <c r="AJ17" s="3"/>
      <c r="AK17" s="3"/>
      <c r="AL17" s="3"/>
      <c r="AM17" s="3"/>
      <c r="AN17" s="8"/>
      <c r="AO17" s="9"/>
      <c r="AP17" s="9"/>
      <c r="AQ17" s="3"/>
      <c r="AR17" s="15"/>
      <c r="AS17" s="25"/>
      <c r="AT17" s="25"/>
      <c r="AU17" s="15"/>
      <c r="AV17" s="15"/>
      <c r="AW17" s="3"/>
      <c r="AX17" s="3"/>
      <c r="AY17" s="3"/>
      <c r="AZ17" s="3"/>
      <c r="BA17" s="3"/>
    </row>
    <row r="18" spans="1:53" s="1" customFormat="1" ht="12.75" x14ac:dyDescent="0.25">
      <c r="A18" s="8"/>
      <c r="B18" s="8"/>
      <c r="C18" s="8"/>
      <c r="D18" s="8"/>
      <c r="E18" s="8"/>
      <c r="F18" s="5" t="str">
        <f t="shared" si="0"/>
        <v xml:space="preserve"> , , PL.: , CH.: </v>
      </c>
      <c r="G18" s="27"/>
      <c r="H18" s="27"/>
      <c r="I18" s="27"/>
      <c r="J18" s="27"/>
      <c r="K18" s="3"/>
      <c r="L18" s="15"/>
      <c r="M18" s="8"/>
      <c r="N18" s="8"/>
      <c r="O18" s="8"/>
      <c r="P18" s="8"/>
      <c r="Q18" s="3"/>
      <c r="R18" s="3"/>
      <c r="S18" s="3"/>
      <c r="T18" s="8"/>
      <c r="U18" s="17"/>
      <c r="V18" s="17"/>
      <c r="W18" s="3"/>
      <c r="X18" s="3"/>
      <c r="Y18" s="3"/>
      <c r="Z18" s="8"/>
      <c r="AA18" s="8"/>
      <c r="AB18" s="8"/>
      <c r="AC18" s="17"/>
      <c r="AD18" s="17"/>
      <c r="AE18" s="3"/>
      <c r="AF18" s="3"/>
      <c r="AG18" s="3"/>
      <c r="AH18" s="3"/>
      <c r="AI18" s="3"/>
      <c r="AJ18" s="3"/>
      <c r="AK18" s="3"/>
      <c r="AL18" s="3"/>
      <c r="AM18" s="3"/>
      <c r="AN18" s="8"/>
      <c r="AO18" s="9"/>
      <c r="AP18" s="9"/>
      <c r="AQ18" s="3"/>
      <c r="AR18" s="15"/>
      <c r="AS18" s="25"/>
      <c r="AT18" s="25"/>
      <c r="AU18" s="15"/>
      <c r="AV18" s="15"/>
      <c r="AW18" s="3"/>
      <c r="AX18" s="3"/>
      <c r="AY18" s="3"/>
      <c r="AZ18" s="3"/>
      <c r="BA18" s="3"/>
    </row>
    <row r="19" spans="1:53" s="1" customFormat="1" ht="12.75" x14ac:dyDescent="0.25">
      <c r="A19" s="8"/>
      <c r="B19" s="8"/>
      <c r="C19" s="8"/>
      <c r="D19" s="8"/>
      <c r="E19" s="8"/>
      <c r="F19" s="5" t="str">
        <f t="shared" si="0"/>
        <v xml:space="preserve"> , , PL.: , CH.: </v>
      </c>
      <c r="G19" s="27"/>
      <c r="H19" s="27"/>
      <c r="I19" s="27"/>
      <c r="J19" s="27"/>
      <c r="K19" s="3"/>
      <c r="L19" s="15"/>
      <c r="M19" s="8"/>
      <c r="N19" s="8"/>
      <c r="O19" s="8"/>
      <c r="P19" s="8"/>
      <c r="Q19" s="3"/>
      <c r="R19" s="3"/>
      <c r="S19" s="3"/>
      <c r="T19" s="8"/>
      <c r="U19" s="17"/>
      <c r="V19" s="17"/>
      <c r="W19" s="3"/>
      <c r="X19" s="3"/>
      <c r="Y19" s="3"/>
      <c r="Z19" s="8"/>
      <c r="AA19" s="8"/>
      <c r="AB19" s="8"/>
      <c r="AC19" s="17"/>
      <c r="AD19" s="17"/>
      <c r="AE19" s="3"/>
      <c r="AF19" s="3"/>
      <c r="AG19" s="3"/>
      <c r="AH19" s="3"/>
      <c r="AI19" s="3"/>
      <c r="AJ19" s="3"/>
      <c r="AK19" s="3"/>
      <c r="AL19" s="3"/>
      <c r="AM19" s="3"/>
      <c r="AN19" s="8"/>
      <c r="AO19" s="9"/>
      <c r="AP19" s="9"/>
      <c r="AQ19" s="3"/>
      <c r="AR19" s="15"/>
      <c r="AS19" s="25"/>
      <c r="AT19" s="25"/>
      <c r="AU19" s="15"/>
      <c r="AV19" s="15"/>
      <c r="AW19" s="3"/>
      <c r="AX19" s="3"/>
      <c r="AY19" s="3"/>
      <c r="AZ19" s="3"/>
      <c r="BA19" s="3"/>
    </row>
    <row r="20" spans="1:53" s="1" customFormat="1" ht="12.75" x14ac:dyDescent="0.25">
      <c r="A20" s="8"/>
      <c r="B20" s="8"/>
      <c r="C20" s="8"/>
      <c r="D20" s="8"/>
      <c r="E20" s="8"/>
      <c r="F20" s="5" t="str">
        <f t="shared" si="0"/>
        <v xml:space="preserve"> , , PL.: , CH.: </v>
      </c>
      <c r="G20" s="27"/>
      <c r="H20" s="27"/>
      <c r="I20" s="27"/>
      <c r="J20" s="27"/>
      <c r="K20" s="3"/>
      <c r="L20" s="15"/>
      <c r="M20" s="8"/>
      <c r="N20" s="8"/>
      <c r="O20" s="8"/>
      <c r="P20" s="8"/>
      <c r="Q20" s="3"/>
      <c r="R20" s="3"/>
      <c r="S20" s="3"/>
      <c r="T20" s="8"/>
      <c r="U20" s="17"/>
      <c r="V20" s="17"/>
      <c r="W20" s="3"/>
      <c r="X20" s="3"/>
      <c r="Y20" s="3"/>
      <c r="Z20" s="8"/>
      <c r="AA20" s="8"/>
      <c r="AB20" s="8"/>
      <c r="AC20" s="17"/>
      <c r="AD20" s="17"/>
      <c r="AE20" s="3"/>
      <c r="AF20" s="3"/>
      <c r="AG20" s="3"/>
      <c r="AH20" s="3"/>
      <c r="AI20" s="3"/>
      <c r="AJ20" s="3"/>
      <c r="AK20" s="3"/>
      <c r="AL20" s="3"/>
      <c r="AM20" s="3"/>
      <c r="AN20" s="8"/>
      <c r="AO20" s="9"/>
      <c r="AP20" s="9"/>
      <c r="AQ20" s="3"/>
      <c r="AR20" s="15"/>
      <c r="AS20" s="25"/>
      <c r="AT20" s="25"/>
      <c r="AU20" s="15"/>
      <c r="AV20" s="15"/>
      <c r="AW20" s="3"/>
      <c r="AX20" s="3"/>
      <c r="AY20" s="3"/>
      <c r="AZ20" s="3"/>
      <c r="BA20" s="3"/>
    </row>
    <row r="21" spans="1:53" s="1" customFormat="1" ht="12.75" x14ac:dyDescent="0.25">
      <c r="A21" s="8"/>
      <c r="B21" s="8"/>
      <c r="C21" s="8"/>
      <c r="D21" s="8"/>
      <c r="E21" s="8"/>
      <c r="F21" s="5" t="str">
        <f t="shared" si="0"/>
        <v xml:space="preserve"> , , PL.: , CH.: </v>
      </c>
      <c r="G21" s="27"/>
      <c r="H21" s="27"/>
      <c r="I21" s="27"/>
      <c r="J21" s="27"/>
      <c r="K21" s="3"/>
      <c r="L21" s="15"/>
      <c r="M21" s="8"/>
      <c r="N21" s="8"/>
      <c r="O21" s="8"/>
      <c r="P21" s="8"/>
      <c r="Q21" s="3"/>
      <c r="R21" s="3"/>
      <c r="S21" s="3"/>
      <c r="T21" s="8"/>
      <c r="U21" s="17"/>
      <c r="V21" s="17"/>
      <c r="W21" s="3"/>
      <c r="X21" s="3"/>
      <c r="Y21" s="3"/>
      <c r="Z21" s="8"/>
      <c r="AA21" s="8"/>
      <c r="AB21" s="8"/>
      <c r="AC21" s="17"/>
      <c r="AD21" s="17"/>
      <c r="AE21" s="3"/>
      <c r="AF21" s="3"/>
      <c r="AG21" s="3"/>
      <c r="AH21" s="3"/>
      <c r="AI21" s="3"/>
      <c r="AJ21" s="3"/>
      <c r="AK21" s="3"/>
      <c r="AL21" s="3"/>
      <c r="AM21" s="3"/>
      <c r="AN21" s="8"/>
      <c r="AO21" s="9"/>
      <c r="AP21" s="9"/>
      <c r="AQ21" s="3"/>
      <c r="AR21" s="15"/>
      <c r="AS21" s="25"/>
      <c r="AT21" s="25"/>
      <c r="AU21" s="15"/>
      <c r="AV21" s="15"/>
      <c r="AW21" s="3"/>
      <c r="AX21" s="3"/>
      <c r="AY21" s="3"/>
      <c r="AZ21" s="3"/>
      <c r="BA21" s="3"/>
    </row>
    <row r="22" spans="1:53" s="1" customFormat="1" ht="12.75" x14ac:dyDescent="0.25">
      <c r="A22" s="8"/>
      <c r="B22" s="8"/>
      <c r="C22" s="8"/>
      <c r="D22" s="8"/>
      <c r="E22" s="8"/>
      <c r="F22" s="5" t="str">
        <f t="shared" si="0"/>
        <v xml:space="preserve"> , , PL.: , CH.: </v>
      </c>
      <c r="G22" s="27"/>
      <c r="H22" s="27"/>
      <c r="I22" s="27"/>
      <c r="J22" s="27"/>
      <c r="K22" s="3"/>
      <c r="L22" s="15"/>
      <c r="M22" s="8"/>
      <c r="N22" s="8"/>
      <c r="O22" s="8"/>
      <c r="P22" s="8"/>
      <c r="Q22" s="3"/>
      <c r="R22" s="3"/>
      <c r="S22" s="3"/>
      <c r="T22" s="8"/>
      <c r="U22" s="17"/>
      <c r="V22" s="17"/>
      <c r="W22" s="3"/>
      <c r="X22" s="3"/>
      <c r="Y22" s="3"/>
      <c r="Z22" s="8"/>
      <c r="AA22" s="8"/>
      <c r="AB22" s="8"/>
      <c r="AC22" s="17"/>
      <c r="AD22" s="17"/>
      <c r="AE22" s="3"/>
      <c r="AF22" s="3"/>
      <c r="AG22" s="3"/>
      <c r="AH22" s="3"/>
      <c r="AI22" s="3"/>
      <c r="AJ22" s="3"/>
      <c r="AK22" s="3"/>
      <c r="AL22" s="3"/>
      <c r="AM22" s="3"/>
      <c r="AN22" s="8"/>
      <c r="AO22" s="9"/>
      <c r="AP22" s="9"/>
      <c r="AQ22" s="3"/>
      <c r="AR22" s="15"/>
      <c r="AS22" s="25"/>
      <c r="AT22" s="25"/>
      <c r="AU22" s="15"/>
      <c r="AV22" s="15"/>
      <c r="AW22" s="3"/>
      <c r="AX22" s="3"/>
      <c r="AY22" s="3"/>
      <c r="AZ22" s="3"/>
      <c r="BA22" s="3"/>
    </row>
    <row r="23" spans="1:53" s="1" customFormat="1" ht="12.75" x14ac:dyDescent="0.25">
      <c r="A23" s="8"/>
      <c r="B23" s="8"/>
      <c r="C23" s="8"/>
      <c r="D23" s="8"/>
      <c r="E23" s="8"/>
      <c r="F23" s="5" t="str">
        <f t="shared" si="0"/>
        <v xml:space="preserve"> , , PL.: , CH.: </v>
      </c>
      <c r="G23" s="27"/>
      <c r="H23" s="27"/>
      <c r="I23" s="27"/>
      <c r="J23" s="27"/>
      <c r="K23" s="3"/>
      <c r="L23" s="15"/>
      <c r="M23" s="8"/>
      <c r="N23" s="8"/>
      <c r="O23" s="8"/>
      <c r="P23" s="8"/>
      <c r="Q23" s="3"/>
      <c r="R23" s="3"/>
      <c r="S23" s="3"/>
      <c r="T23" s="8"/>
      <c r="U23" s="17"/>
      <c r="V23" s="17"/>
      <c r="W23" s="3"/>
      <c r="X23" s="3"/>
      <c r="Y23" s="3"/>
      <c r="Z23" s="8"/>
      <c r="AA23" s="8"/>
      <c r="AB23" s="8"/>
      <c r="AC23" s="17"/>
      <c r="AD23" s="17"/>
      <c r="AE23" s="3"/>
      <c r="AF23" s="3"/>
      <c r="AG23" s="3"/>
      <c r="AH23" s="3"/>
      <c r="AI23" s="3"/>
      <c r="AJ23" s="3"/>
      <c r="AK23" s="3"/>
      <c r="AL23" s="3"/>
      <c r="AM23" s="3"/>
      <c r="AN23" s="8"/>
      <c r="AO23" s="9"/>
      <c r="AP23" s="9"/>
      <c r="AQ23" s="3"/>
      <c r="AR23" s="15"/>
      <c r="AS23" s="25"/>
      <c r="AT23" s="25"/>
      <c r="AU23" s="15"/>
      <c r="AV23" s="15"/>
      <c r="AW23" s="3"/>
      <c r="AX23" s="3"/>
      <c r="AY23" s="3"/>
      <c r="AZ23" s="3"/>
      <c r="BA23" s="3"/>
    </row>
    <row r="24" spans="1:53" s="1" customFormat="1" ht="12.75" x14ac:dyDescent="0.25">
      <c r="A24" s="8"/>
      <c r="B24" s="8"/>
      <c r="C24" s="8"/>
      <c r="D24" s="8"/>
      <c r="E24" s="8"/>
      <c r="F24" s="5" t="str">
        <f t="shared" si="0"/>
        <v xml:space="preserve"> , , PL.: , CH.: </v>
      </c>
      <c r="G24" s="27"/>
      <c r="H24" s="27"/>
      <c r="I24" s="27"/>
      <c r="J24" s="27"/>
      <c r="K24" s="3"/>
      <c r="L24" s="15"/>
      <c r="M24" s="8"/>
      <c r="N24" s="8"/>
      <c r="O24" s="8"/>
      <c r="P24" s="8"/>
      <c r="Q24" s="3"/>
      <c r="R24" s="3"/>
      <c r="S24" s="3"/>
      <c r="T24" s="8"/>
      <c r="U24" s="17"/>
      <c r="V24" s="17"/>
      <c r="W24" s="3"/>
      <c r="X24" s="3"/>
      <c r="Y24" s="3"/>
      <c r="Z24" s="8"/>
      <c r="AA24" s="8"/>
      <c r="AB24" s="8"/>
      <c r="AC24" s="17"/>
      <c r="AD24" s="17"/>
      <c r="AE24" s="3"/>
      <c r="AF24" s="3"/>
      <c r="AG24" s="3"/>
      <c r="AH24" s="3"/>
      <c r="AI24" s="3"/>
      <c r="AJ24" s="3"/>
      <c r="AK24" s="3"/>
      <c r="AL24" s="3"/>
      <c r="AM24" s="3"/>
      <c r="AN24" s="8"/>
      <c r="AO24" s="9"/>
      <c r="AP24" s="9"/>
      <c r="AQ24" s="3"/>
      <c r="AR24" s="15"/>
      <c r="AS24" s="25"/>
      <c r="AT24" s="25"/>
      <c r="AU24" s="15"/>
      <c r="AV24" s="15"/>
      <c r="AW24" s="3"/>
      <c r="AX24" s="3"/>
      <c r="AY24" s="3"/>
      <c r="AZ24" s="3"/>
      <c r="BA24" s="3"/>
    </row>
    <row r="25" spans="1:53" s="1" customFormat="1" ht="12.75" x14ac:dyDescent="0.25">
      <c r="A25" s="8"/>
      <c r="B25" s="8"/>
      <c r="C25" s="8"/>
      <c r="D25" s="8"/>
      <c r="E25" s="8"/>
      <c r="F25" s="5" t="str">
        <f t="shared" si="0"/>
        <v xml:space="preserve"> , , PL.: , CH.: </v>
      </c>
      <c r="G25" s="27"/>
      <c r="H25" s="27"/>
      <c r="I25" s="27"/>
      <c r="J25" s="27"/>
      <c r="K25" s="3"/>
      <c r="L25" s="15"/>
      <c r="M25" s="8"/>
      <c r="N25" s="8"/>
      <c r="O25" s="8"/>
      <c r="P25" s="8"/>
      <c r="Q25" s="3"/>
      <c r="R25" s="3"/>
      <c r="S25" s="3"/>
      <c r="T25" s="8"/>
      <c r="U25" s="17"/>
      <c r="V25" s="17"/>
      <c r="W25" s="3"/>
      <c r="X25" s="3"/>
      <c r="Y25" s="3"/>
      <c r="Z25" s="8"/>
      <c r="AA25" s="8"/>
      <c r="AB25" s="8"/>
      <c r="AC25" s="17"/>
      <c r="AD25" s="17"/>
      <c r="AE25" s="3"/>
      <c r="AF25" s="3"/>
      <c r="AG25" s="3"/>
      <c r="AH25" s="3"/>
      <c r="AI25" s="3"/>
      <c r="AJ25" s="3"/>
      <c r="AK25" s="3"/>
      <c r="AL25" s="3"/>
      <c r="AM25" s="3"/>
      <c r="AN25" s="8"/>
      <c r="AO25" s="9"/>
      <c r="AP25" s="9"/>
      <c r="AQ25" s="3"/>
      <c r="AR25" s="15"/>
      <c r="AS25" s="25"/>
      <c r="AT25" s="25"/>
      <c r="AU25" s="15"/>
      <c r="AV25" s="15"/>
      <c r="AW25" s="3"/>
      <c r="AX25" s="3"/>
      <c r="AY25" s="3"/>
      <c r="AZ25" s="3"/>
      <c r="BA25" s="3"/>
    </row>
    <row r="26" spans="1:53" s="1" customFormat="1" ht="12.75" x14ac:dyDescent="0.25">
      <c r="A26" s="8"/>
      <c r="B26" s="8"/>
      <c r="C26" s="8"/>
      <c r="D26" s="8"/>
      <c r="E26" s="8"/>
      <c r="F26" s="5" t="str">
        <f t="shared" si="0"/>
        <v xml:space="preserve"> , , PL.: , CH.: </v>
      </c>
      <c r="G26" s="27"/>
      <c r="H26" s="27"/>
      <c r="I26" s="27"/>
      <c r="J26" s="27"/>
      <c r="K26" s="3"/>
      <c r="L26" s="15"/>
      <c r="M26" s="8"/>
      <c r="N26" s="8"/>
      <c r="O26" s="8"/>
      <c r="P26" s="8"/>
      <c r="Q26" s="3"/>
      <c r="R26" s="3"/>
      <c r="S26" s="3"/>
      <c r="T26" s="8"/>
      <c r="U26" s="17"/>
      <c r="V26" s="17"/>
      <c r="W26" s="3"/>
      <c r="X26" s="3"/>
      <c r="Y26" s="3"/>
      <c r="Z26" s="8"/>
      <c r="AA26" s="8"/>
      <c r="AB26" s="8"/>
      <c r="AC26" s="17"/>
      <c r="AD26" s="17"/>
      <c r="AE26" s="3"/>
      <c r="AF26" s="3"/>
      <c r="AG26" s="3"/>
      <c r="AH26" s="3"/>
      <c r="AI26" s="3"/>
      <c r="AJ26" s="3"/>
      <c r="AK26" s="3"/>
      <c r="AL26" s="3"/>
      <c r="AM26" s="3"/>
      <c r="AN26" s="8"/>
      <c r="AO26" s="9"/>
      <c r="AP26" s="9"/>
      <c r="AQ26" s="3"/>
      <c r="AR26" s="15"/>
      <c r="AS26" s="25"/>
      <c r="AT26" s="25"/>
      <c r="AU26" s="15"/>
      <c r="AV26" s="15"/>
      <c r="AW26" s="3"/>
      <c r="AX26" s="3"/>
      <c r="AY26" s="3"/>
      <c r="AZ26" s="3"/>
      <c r="BA26" s="3"/>
    </row>
    <row r="27" spans="1:53" s="1" customFormat="1" ht="12.75" x14ac:dyDescent="0.25">
      <c r="A27" s="8"/>
      <c r="B27" s="8"/>
      <c r="C27" s="8"/>
      <c r="D27" s="8"/>
      <c r="E27" s="8"/>
      <c r="F27" s="5" t="str">
        <f t="shared" si="0"/>
        <v xml:space="preserve"> , , PL.: , CH.: </v>
      </c>
      <c r="G27" s="27"/>
      <c r="H27" s="27"/>
      <c r="I27" s="27"/>
      <c r="J27" s="27"/>
      <c r="K27" s="3"/>
      <c r="L27" s="15"/>
      <c r="M27" s="8"/>
      <c r="N27" s="8"/>
      <c r="O27" s="8"/>
      <c r="P27" s="8"/>
      <c r="Q27" s="3"/>
      <c r="R27" s="3"/>
      <c r="S27" s="3"/>
      <c r="T27" s="8"/>
      <c r="U27" s="17"/>
      <c r="V27" s="17"/>
      <c r="W27" s="3"/>
      <c r="X27" s="3"/>
      <c r="Y27" s="3"/>
      <c r="Z27" s="8"/>
      <c r="AA27" s="8"/>
      <c r="AB27" s="8"/>
      <c r="AC27" s="17"/>
      <c r="AD27" s="17"/>
      <c r="AE27" s="3"/>
      <c r="AF27" s="3"/>
      <c r="AG27" s="3"/>
      <c r="AH27" s="3"/>
      <c r="AI27" s="3"/>
      <c r="AJ27" s="3"/>
      <c r="AK27" s="3"/>
      <c r="AL27" s="3"/>
      <c r="AM27" s="3"/>
      <c r="AN27" s="8"/>
      <c r="AO27" s="9"/>
      <c r="AP27" s="9"/>
      <c r="AQ27" s="3"/>
      <c r="AR27" s="15"/>
      <c r="AS27" s="25"/>
      <c r="AT27" s="25"/>
      <c r="AU27" s="15"/>
      <c r="AV27" s="15"/>
      <c r="AW27" s="3"/>
      <c r="AX27" s="3"/>
      <c r="AY27" s="3"/>
      <c r="AZ27" s="3"/>
      <c r="BA27" s="3"/>
    </row>
    <row r="28" spans="1:53" s="1" customFormat="1" ht="12.75" x14ac:dyDescent="0.25">
      <c r="A28" s="8"/>
      <c r="B28" s="8"/>
      <c r="C28" s="8"/>
      <c r="D28" s="8"/>
      <c r="E28" s="8"/>
      <c r="F28" s="5" t="str">
        <f t="shared" si="0"/>
        <v xml:space="preserve"> , , PL.: , CH.: </v>
      </c>
      <c r="G28" s="27"/>
      <c r="H28" s="27"/>
      <c r="I28" s="27"/>
      <c r="J28" s="27"/>
      <c r="K28" s="3"/>
      <c r="L28" s="15"/>
      <c r="M28" s="8"/>
      <c r="N28" s="8"/>
      <c r="O28" s="8"/>
      <c r="P28" s="8"/>
      <c r="Q28" s="3"/>
      <c r="R28" s="3"/>
      <c r="S28" s="3"/>
      <c r="T28" s="8"/>
      <c r="U28" s="17"/>
      <c r="V28" s="17"/>
      <c r="W28" s="3"/>
      <c r="X28" s="3"/>
      <c r="Y28" s="3"/>
      <c r="Z28" s="8"/>
      <c r="AA28" s="8"/>
      <c r="AB28" s="8"/>
      <c r="AC28" s="17"/>
      <c r="AD28" s="17"/>
      <c r="AE28" s="3"/>
      <c r="AF28" s="3"/>
      <c r="AG28" s="3"/>
      <c r="AH28" s="3"/>
      <c r="AI28" s="3"/>
      <c r="AJ28" s="3"/>
      <c r="AK28" s="3"/>
      <c r="AL28" s="3"/>
      <c r="AM28" s="3"/>
      <c r="AN28" s="8"/>
      <c r="AO28" s="9"/>
      <c r="AP28" s="9"/>
      <c r="AQ28" s="3"/>
      <c r="AR28" s="15"/>
      <c r="AS28" s="25"/>
      <c r="AT28" s="25"/>
      <c r="AU28" s="15"/>
      <c r="AV28" s="15"/>
      <c r="AW28" s="3"/>
      <c r="AX28" s="3"/>
      <c r="AY28" s="3"/>
      <c r="AZ28" s="3"/>
      <c r="BA28" s="3"/>
    </row>
    <row r="29" spans="1:53" s="1" customFormat="1" ht="12.75" x14ac:dyDescent="0.25">
      <c r="A29" s="8"/>
      <c r="B29" s="8"/>
      <c r="C29" s="8"/>
      <c r="D29" s="8"/>
      <c r="E29" s="8"/>
      <c r="F29" s="5" t="str">
        <f t="shared" si="0"/>
        <v xml:space="preserve"> , , PL.: , CH.: </v>
      </c>
      <c r="G29" s="27"/>
      <c r="H29" s="27"/>
      <c r="I29" s="27"/>
      <c r="J29" s="27"/>
      <c r="K29" s="3"/>
      <c r="L29" s="15"/>
      <c r="M29" s="8"/>
      <c r="N29" s="8"/>
      <c r="O29" s="8"/>
      <c r="P29" s="8"/>
      <c r="Q29" s="3"/>
      <c r="R29" s="3"/>
      <c r="S29" s="3"/>
      <c r="T29" s="8"/>
      <c r="U29" s="17"/>
      <c r="V29" s="17"/>
      <c r="W29" s="3"/>
      <c r="X29" s="3"/>
      <c r="Y29" s="3"/>
      <c r="Z29" s="8"/>
      <c r="AA29" s="8"/>
      <c r="AB29" s="8"/>
      <c r="AC29" s="17"/>
      <c r="AD29" s="17"/>
      <c r="AE29" s="3"/>
      <c r="AF29" s="3"/>
      <c r="AG29" s="3"/>
      <c r="AH29" s="3"/>
      <c r="AI29" s="3"/>
      <c r="AJ29" s="3"/>
      <c r="AK29" s="3"/>
      <c r="AL29" s="3"/>
      <c r="AM29" s="3"/>
      <c r="AN29" s="8"/>
      <c r="AO29" s="9"/>
      <c r="AP29" s="9"/>
      <c r="AQ29" s="3"/>
      <c r="AR29" s="15"/>
      <c r="AS29" s="25"/>
      <c r="AT29" s="25"/>
      <c r="AU29" s="15"/>
      <c r="AV29" s="15"/>
      <c r="AW29" s="3"/>
      <c r="AX29" s="3"/>
      <c r="AY29" s="3"/>
      <c r="AZ29" s="3"/>
      <c r="BA29" s="3"/>
    </row>
    <row r="30" spans="1:53" s="1" customFormat="1" ht="12.75" x14ac:dyDescent="0.25">
      <c r="A30" s="8"/>
      <c r="B30" s="8"/>
      <c r="C30" s="8"/>
      <c r="D30" s="8"/>
      <c r="E30" s="8"/>
      <c r="F30" s="5" t="str">
        <f t="shared" si="0"/>
        <v xml:space="preserve"> , , PL.: , CH.: </v>
      </c>
      <c r="G30" s="27"/>
      <c r="H30" s="27"/>
      <c r="I30" s="27"/>
      <c r="J30" s="27"/>
      <c r="K30" s="3"/>
      <c r="L30" s="15"/>
      <c r="M30" s="8"/>
      <c r="N30" s="8"/>
      <c r="O30" s="8"/>
      <c r="P30" s="8"/>
      <c r="Q30" s="3"/>
      <c r="R30" s="3"/>
      <c r="S30" s="3"/>
      <c r="T30" s="8"/>
      <c r="U30" s="17"/>
      <c r="V30" s="17"/>
      <c r="W30" s="3"/>
      <c r="X30" s="3"/>
      <c r="Y30" s="3"/>
      <c r="Z30" s="8"/>
      <c r="AA30" s="8"/>
      <c r="AB30" s="8"/>
      <c r="AC30" s="17"/>
      <c r="AD30" s="17"/>
      <c r="AE30" s="3"/>
      <c r="AF30" s="3"/>
      <c r="AG30" s="3"/>
      <c r="AH30" s="3"/>
      <c r="AI30" s="3"/>
      <c r="AJ30" s="3"/>
      <c r="AK30" s="3"/>
      <c r="AL30" s="3"/>
      <c r="AM30" s="3"/>
      <c r="AN30" s="8"/>
      <c r="AO30" s="9"/>
      <c r="AP30" s="9"/>
      <c r="AQ30" s="3"/>
      <c r="AR30" s="15"/>
      <c r="AS30" s="25"/>
      <c r="AT30" s="25"/>
      <c r="AU30" s="15"/>
      <c r="AV30" s="15"/>
      <c r="AW30" s="3"/>
      <c r="AX30" s="3"/>
      <c r="AY30" s="3"/>
      <c r="AZ30" s="3"/>
      <c r="BA30" s="3"/>
    </row>
    <row r="31" spans="1:53" s="1" customFormat="1" ht="12.75" x14ac:dyDescent="0.25">
      <c r="A31" s="8"/>
      <c r="B31" s="8"/>
      <c r="C31" s="8"/>
      <c r="D31" s="8"/>
      <c r="E31" s="8"/>
      <c r="F31" s="5" t="str">
        <f t="shared" si="0"/>
        <v xml:space="preserve"> , , PL.: , CH.: </v>
      </c>
      <c r="G31" s="27"/>
      <c r="H31" s="27"/>
      <c r="I31" s="27"/>
      <c r="J31" s="27"/>
      <c r="K31" s="3"/>
      <c r="L31" s="15"/>
      <c r="M31" s="8"/>
      <c r="N31" s="8"/>
      <c r="O31" s="8"/>
      <c r="P31" s="8"/>
      <c r="Q31" s="3"/>
      <c r="R31" s="3"/>
      <c r="S31" s="3"/>
      <c r="T31" s="8"/>
      <c r="U31" s="17"/>
      <c r="V31" s="17"/>
      <c r="W31" s="3"/>
      <c r="X31" s="3"/>
      <c r="Y31" s="3"/>
      <c r="Z31" s="8"/>
      <c r="AA31" s="8"/>
      <c r="AB31" s="8"/>
      <c r="AC31" s="17"/>
      <c r="AD31" s="17"/>
      <c r="AE31" s="3"/>
      <c r="AF31" s="3"/>
      <c r="AG31" s="3"/>
      <c r="AH31" s="3"/>
      <c r="AI31" s="3"/>
      <c r="AJ31" s="3"/>
      <c r="AK31" s="3"/>
      <c r="AL31" s="3"/>
      <c r="AM31" s="3"/>
      <c r="AN31" s="8"/>
      <c r="AO31" s="9"/>
      <c r="AP31" s="9"/>
      <c r="AQ31" s="3"/>
      <c r="AR31" s="15"/>
      <c r="AS31" s="25"/>
      <c r="AT31" s="25"/>
      <c r="AU31" s="15"/>
      <c r="AV31" s="15"/>
      <c r="AW31" s="3"/>
      <c r="AX31" s="3"/>
      <c r="AY31" s="3"/>
      <c r="AZ31" s="3"/>
      <c r="BA31" s="3"/>
    </row>
    <row r="32" spans="1:53" s="1" customFormat="1" ht="12.75" x14ac:dyDescent="0.25">
      <c r="A32" s="8"/>
      <c r="B32" s="8"/>
      <c r="C32" s="8"/>
      <c r="D32" s="8"/>
      <c r="E32" s="8"/>
      <c r="F32" s="5" t="str">
        <f t="shared" si="0"/>
        <v xml:space="preserve"> , , PL.: , CH.: </v>
      </c>
      <c r="G32" s="27"/>
      <c r="H32" s="27"/>
      <c r="I32" s="27"/>
      <c r="J32" s="27"/>
      <c r="K32" s="3"/>
      <c r="L32" s="15"/>
      <c r="M32" s="8"/>
      <c r="N32" s="8"/>
      <c r="O32" s="8"/>
      <c r="P32" s="8"/>
      <c r="Q32" s="3"/>
      <c r="R32" s="3"/>
      <c r="S32" s="3"/>
      <c r="T32" s="8"/>
      <c r="U32" s="17"/>
      <c r="V32" s="17"/>
      <c r="W32" s="3"/>
      <c r="X32" s="3"/>
      <c r="Y32" s="3"/>
      <c r="Z32" s="8"/>
      <c r="AA32" s="8"/>
      <c r="AB32" s="8"/>
      <c r="AC32" s="17"/>
      <c r="AD32" s="17"/>
      <c r="AE32" s="3"/>
      <c r="AF32" s="3"/>
      <c r="AG32" s="3"/>
      <c r="AH32" s="3"/>
      <c r="AI32" s="3"/>
      <c r="AJ32" s="3"/>
      <c r="AK32" s="3"/>
      <c r="AL32" s="3"/>
      <c r="AM32" s="3"/>
      <c r="AN32" s="8"/>
      <c r="AO32" s="9"/>
      <c r="AP32" s="9"/>
      <c r="AQ32" s="3"/>
      <c r="AR32" s="15"/>
      <c r="AS32" s="25"/>
      <c r="AT32" s="25"/>
      <c r="AU32" s="15"/>
      <c r="AV32" s="15"/>
      <c r="AW32" s="3"/>
      <c r="AX32" s="3"/>
      <c r="AY32" s="3"/>
      <c r="AZ32" s="3"/>
      <c r="BA32" s="3"/>
    </row>
    <row r="33" spans="1:53" s="1" customFormat="1" ht="12.75" x14ac:dyDescent="0.25">
      <c r="A33" s="8"/>
      <c r="B33" s="8"/>
      <c r="C33" s="8"/>
      <c r="D33" s="8"/>
      <c r="E33" s="8"/>
      <c r="F33" s="5" t="str">
        <f t="shared" si="0"/>
        <v xml:space="preserve"> , , PL.: , CH.: </v>
      </c>
      <c r="G33" s="27"/>
      <c r="H33" s="27"/>
      <c r="I33" s="27"/>
      <c r="J33" s="27"/>
      <c r="K33" s="3"/>
      <c r="L33" s="15"/>
      <c r="M33" s="8"/>
      <c r="N33" s="8"/>
      <c r="O33" s="8"/>
      <c r="P33" s="8"/>
      <c r="Q33" s="3"/>
      <c r="R33" s="3"/>
      <c r="S33" s="3"/>
      <c r="T33" s="8"/>
      <c r="U33" s="17"/>
      <c r="V33" s="17"/>
      <c r="W33" s="3"/>
      <c r="X33" s="3"/>
      <c r="Y33" s="3"/>
      <c r="Z33" s="8"/>
      <c r="AA33" s="8"/>
      <c r="AB33" s="8"/>
      <c r="AC33" s="17"/>
      <c r="AD33" s="17"/>
      <c r="AE33" s="3"/>
      <c r="AF33" s="3"/>
      <c r="AG33" s="3"/>
      <c r="AH33" s="3"/>
      <c r="AI33" s="3"/>
      <c r="AJ33" s="3"/>
      <c r="AK33" s="3"/>
      <c r="AL33" s="3"/>
      <c r="AM33" s="3"/>
      <c r="AN33" s="8"/>
      <c r="AO33" s="9"/>
      <c r="AP33" s="9"/>
      <c r="AQ33" s="3"/>
      <c r="AR33" s="15"/>
      <c r="AS33" s="25"/>
      <c r="AT33" s="25"/>
      <c r="AU33" s="15"/>
      <c r="AV33" s="15"/>
      <c r="AW33" s="3"/>
      <c r="AX33" s="3"/>
      <c r="AY33" s="3"/>
      <c r="AZ33" s="3"/>
      <c r="BA33" s="3"/>
    </row>
    <row r="34" spans="1:53" s="1" customFormat="1" ht="12.75" x14ac:dyDescent="0.25">
      <c r="A34" s="8"/>
      <c r="B34" s="8"/>
      <c r="C34" s="8"/>
      <c r="D34" s="8"/>
      <c r="E34" s="8"/>
      <c r="F34" s="5" t="str">
        <f t="shared" si="0"/>
        <v xml:space="preserve"> , , PL.: , CH.: </v>
      </c>
      <c r="G34" s="27"/>
      <c r="H34" s="27"/>
      <c r="I34" s="27"/>
      <c r="J34" s="27"/>
      <c r="K34" s="3"/>
      <c r="L34" s="15"/>
      <c r="M34" s="8"/>
      <c r="N34" s="8"/>
      <c r="O34" s="8"/>
      <c r="P34" s="8"/>
      <c r="Q34" s="3"/>
      <c r="R34" s="3"/>
      <c r="S34" s="3"/>
      <c r="T34" s="8"/>
      <c r="U34" s="17"/>
      <c r="V34" s="17"/>
      <c r="W34" s="3"/>
      <c r="X34" s="3"/>
      <c r="Y34" s="3"/>
      <c r="Z34" s="8"/>
      <c r="AA34" s="8"/>
      <c r="AB34" s="8"/>
      <c r="AC34" s="17"/>
      <c r="AD34" s="17"/>
      <c r="AE34" s="3"/>
      <c r="AF34" s="3"/>
      <c r="AG34" s="3"/>
      <c r="AH34" s="3"/>
      <c r="AI34" s="3"/>
      <c r="AJ34" s="3"/>
      <c r="AK34" s="3"/>
      <c r="AL34" s="3"/>
      <c r="AM34" s="3"/>
      <c r="AN34" s="8"/>
      <c r="AO34" s="9"/>
      <c r="AP34" s="9"/>
      <c r="AQ34" s="3"/>
      <c r="AR34" s="15"/>
      <c r="AS34" s="25"/>
      <c r="AT34" s="25"/>
      <c r="AU34" s="15"/>
      <c r="AV34" s="15"/>
      <c r="AW34" s="3"/>
      <c r="AX34" s="3"/>
      <c r="AY34" s="3"/>
      <c r="AZ34" s="3"/>
      <c r="BA34" s="3"/>
    </row>
    <row r="35" spans="1:53" s="1" customFormat="1" ht="12.75" x14ac:dyDescent="0.25">
      <c r="A35" s="8"/>
      <c r="B35" s="8"/>
      <c r="C35" s="8"/>
      <c r="D35" s="8"/>
      <c r="E35" s="8"/>
      <c r="F35" s="5" t="str">
        <f t="shared" ref="F35:F66" si="1">Q35&amp;" "&amp; R35&amp;", "&amp;S35&amp;", PL.: "&amp;T35&amp;", CH.: "&amp;TRIM(U35)
&amp;IF(E35="",""," (Ref.: "&amp;E35&amp;")")</f>
        <v xml:space="preserve"> , , PL.: , CH.: </v>
      </c>
      <c r="G35" s="27"/>
      <c r="H35" s="27"/>
      <c r="I35" s="27"/>
      <c r="J35" s="27"/>
      <c r="K35" s="3"/>
      <c r="L35" s="15"/>
      <c r="M35" s="8"/>
      <c r="N35" s="8"/>
      <c r="O35" s="8"/>
      <c r="P35" s="8"/>
      <c r="Q35" s="3"/>
      <c r="R35" s="3"/>
      <c r="S35" s="3"/>
      <c r="T35" s="8"/>
      <c r="U35" s="17"/>
      <c r="V35" s="17"/>
      <c r="W35" s="3"/>
      <c r="X35" s="3"/>
      <c r="Y35" s="3"/>
      <c r="Z35" s="8"/>
      <c r="AA35" s="8"/>
      <c r="AB35" s="8"/>
      <c r="AC35" s="17"/>
      <c r="AD35" s="17"/>
      <c r="AE35" s="3"/>
      <c r="AF35" s="3"/>
      <c r="AG35" s="3"/>
      <c r="AH35" s="3"/>
      <c r="AI35" s="3"/>
      <c r="AJ35" s="3"/>
      <c r="AK35" s="3"/>
      <c r="AL35" s="3"/>
      <c r="AM35" s="3"/>
      <c r="AN35" s="8"/>
      <c r="AO35" s="9"/>
      <c r="AP35" s="9"/>
      <c r="AQ35" s="3"/>
      <c r="AR35" s="15"/>
      <c r="AS35" s="25"/>
      <c r="AT35" s="25"/>
      <c r="AU35" s="15"/>
      <c r="AV35" s="15"/>
      <c r="AW35" s="3"/>
      <c r="AX35" s="3"/>
      <c r="AY35" s="3"/>
      <c r="AZ35" s="3"/>
      <c r="BA35" s="3"/>
    </row>
    <row r="36" spans="1:53" s="1" customFormat="1" ht="12.75" x14ac:dyDescent="0.25">
      <c r="A36" s="8"/>
      <c r="B36" s="8"/>
      <c r="C36" s="8"/>
      <c r="D36" s="8"/>
      <c r="E36" s="8"/>
      <c r="F36" s="5" t="str">
        <f t="shared" si="1"/>
        <v xml:space="preserve"> , , PL.: , CH.: </v>
      </c>
      <c r="G36" s="27"/>
      <c r="H36" s="27"/>
      <c r="I36" s="27"/>
      <c r="J36" s="27"/>
      <c r="K36" s="3"/>
      <c r="L36" s="15"/>
      <c r="M36" s="8"/>
      <c r="N36" s="8"/>
      <c r="O36" s="8"/>
      <c r="P36" s="8"/>
      <c r="Q36" s="3"/>
      <c r="R36" s="3"/>
      <c r="S36" s="3"/>
      <c r="T36" s="8"/>
      <c r="U36" s="17"/>
      <c r="V36" s="17"/>
      <c r="W36" s="3"/>
      <c r="X36" s="3"/>
      <c r="Y36" s="3"/>
      <c r="Z36" s="8"/>
      <c r="AA36" s="8"/>
      <c r="AB36" s="8"/>
      <c r="AC36" s="17"/>
      <c r="AD36" s="17"/>
      <c r="AE36" s="3"/>
      <c r="AF36" s="3"/>
      <c r="AG36" s="3"/>
      <c r="AH36" s="3"/>
      <c r="AI36" s="3"/>
      <c r="AJ36" s="3"/>
      <c r="AK36" s="3"/>
      <c r="AL36" s="3"/>
      <c r="AM36" s="3"/>
      <c r="AN36" s="8"/>
      <c r="AO36" s="9"/>
      <c r="AP36" s="9"/>
      <c r="AQ36" s="3"/>
      <c r="AR36" s="15"/>
      <c r="AS36" s="25"/>
      <c r="AT36" s="25"/>
      <c r="AU36" s="15"/>
      <c r="AV36" s="15"/>
      <c r="AW36" s="3"/>
      <c r="AX36" s="3"/>
      <c r="AY36" s="3"/>
      <c r="AZ36" s="3"/>
      <c r="BA36" s="3"/>
    </row>
    <row r="37" spans="1:53" s="1" customFormat="1" ht="12.75" x14ac:dyDescent="0.25">
      <c r="A37" s="8"/>
      <c r="B37" s="8"/>
      <c r="C37" s="8"/>
      <c r="D37" s="8"/>
      <c r="E37" s="8"/>
      <c r="F37" s="5" t="str">
        <f t="shared" si="1"/>
        <v xml:space="preserve"> , , PL.: , CH.: </v>
      </c>
      <c r="G37" s="27"/>
      <c r="H37" s="27"/>
      <c r="I37" s="27"/>
      <c r="J37" s="27"/>
      <c r="K37" s="3"/>
      <c r="L37" s="15"/>
      <c r="M37" s="8"/>
      <c r="N37" s="8"/>
      <c r="O37" s="8"/>
      <c r="P37" s="8"/>
      <c r="Q37" s="3"/>
      <c r="R37" s="3"/>
      <c r="S37" s="3"/>
      <c r="T37" s="8"/>
      <c r="U37" s="17"/>
      <c r="V37" s="17"/>
      <c r="W37" s="3"/>
      <c r="X37" s="3"/>
      <c r="Y37" s="3"/>
      <c r="Z37" s="8"/>
      <c r="AA37" s="8"/>
      <c r="AB37" s="8"/>
      <c r="AC37" s="17"/>
      <c r="AD37" s="17"/>
      <c r="AE37" s="3"/>
      <c r="AF37" s="3"/>
      <c r="AG37" s="3"/>
      <c r="AH37" s="3"/>
      <c r="AI37" s="3"/>
      <c r="AJ37" s="3"/>
      <c r="AK37" s="3"/>
      <c r="AL37" s="3"/>
      <c r="AM37" s="3"/>
      <c r="AN37" s="8"/>
      <c r="AO37" s="9"/>
      <c r="AP37" s="9"/>
      <c r="AQ37" s="3"/>
      <c r="AR37" s="15"/>
      <c r="AS37" s="25"/>
      <c r="AT37" s="25"/>
      <c r="AU37" s="15"/>
      <c r="AV37" s="15"/>
      <c r="AW37" s="3"/>
      <c r="AX37" s="3"/>
      <c r="AY37" s="3"/>
      <c r="AZ37" s="3"/>
      <c r="BA37" s="3"/>
    </row>
    <row r="38" spans="1:53" s="1" customFormat="1" ht="12.75" x14ac:dyDescent="0.25">
      <c r="A38" s="8"/>
      <c r="B38" s="8"/>
      <c r="C38" s="8"/>
      <c r="D38" s="8"/>
      <c r="E38" s="8"/>
      <c r="F38" s="5" t="str">
        <f t="shared" si="1"/>
        <v xml:space="preserve"> , , PL.: , CH.: </v>
      </c>
      <c r="G38" s="27"/>
      <c r="H38" s="27"/>
      <c r="I38" s="27"/>
      <c r="J38" s="27"/>
      <c r="K38" s="3"/>
      <c r="L38" s="15"/>
      <c r="M38" s="8"/>
      <c r="N38" s="8"/>
      <c r="O38" s="8"/>
      <c r="P38" s="8"/>
      <c r="Q38" s="3"/>
      <c r="R38" s="3"/>
      <c r="S38" s="3"/>
      <c r="T38" s="8"/>
      <c r="U38" s="17"/>
      <c r="V38" s="17"/>
      <c r="W38" s="3"/>
      <c r="X38" s="3"/>
      <c r="Y38" s="3"/>
      <c r="Z38" s="8"/>
      <c r="AA38" s="8"/>
      <c r="AB38" s="8"/>
      <c r="AC38" s="17"/>
      <c r="AD38" s="17"/>
      <c r="AE38" s="3"/>
      <c r="AF38" s="3"/>
      <c r="AG38" s="3"/>
      <c r="AH38" s="3"/>
      <c r="AI38" s="3"/>
      <c r="AJ38" s="3"/>
      <c r="AK38" s="3"/>
      <c r="AL38" s="3"/>
      <c r="AM38" s="3"/>
      <c r="AN38" s="8"/>
      <c r="AO38" s="9"/>
      <c r="AP38" s="9"/>
      <c r="AQ38" s="3"/>
      <c r="AR38" s="15"/>
      <c r="AS38" s="25"/>
      <c r="AT38" s="25"/>
      <c r="AU38" s="15"/>
      <c r="AV38" s="15"/>
      <c r="AW38" s="3"/>
      <c r="AX38" s="3"/>
      <c r="AY38" s="3"/>
      <c r="AZ38" s="3"/>
      <c r="BA38" s="3"/>
    </row>
    <row r="39" spans="1:53" s="1" customFormat="1" ht="12.75" x14ac:dyDescent="0.25">
      <c r="A39" s="8"/>
      <c r="B39" s="8"/>
      <c r="C39" s="8"/>
      <c r="D39" s="8"/>
      <c r="E39" s="8"/>
      <c r="F39" s="5" t="str">
        <f t="shared" si="1"/>
        <v xml:space="preserve"> , , PL.: , CH.: </v>
      </c>
      <c r="G39" s="27"/>
      <c r="H39" s="27"/>
      <c r="I39" s="27"/>
      <c r="J39" s="27"/>
      <c r="K39" s="3"/>
      <c r="L39" s="15"/>
      <c r="M39" s="8"/>
      <c r="N39" s="8"/>
      <c r="O39" s="8"/>
      <c r="P39" s="8"/>
      <c r="Q39" s="3"/>
      <c r="R39" s="3"/>
      <c r="S39" s="3"/>
      <c r="T39" s="8"/>
      <c r="U39" s="17"/>
      <c r="V39" s="17"/>
      <c r="W39" s="3"/>
      <c r="X39" s="3"/>
      <c r="Y39" s="3"/>
      <c r="Z39" s="8"/>
      <c r="AA39" s="8"/>
      <c r="AB39" s="8"/>
      <c r="AC39" s="17"/>
      <c r="AD39" s="17"/>
      <c r="AE39" s="3"/>
      <c r="AF39" s="3"/>
      <c r="AG39" s="3"/>
      <c r="AH39" s="3"/>
      <c r="AI39" s="3"/>
      <c r="AJ39" s="3"/>
      <c r="AK39" s="3"/>
      <c r="AL39" s="3"/>
      <c r="AM39" s="3"/>
      <c r="AN39" s="8"/>
      <c r="AO39" s="9"/>
      <c r="AP39" s="9"/>
      <c r="AQ39" s="3"/>
      <c r="AR39" s="15"/>
      <c r="AS39" s="25"/>
      <c r="AT39" s="25"/>
      <c r="AU39" s="15"/>
      <c r="AV39" s="15"/>
      <c r="AW39" s="3"/>
      <c r="AX39" s="3"/>
      <c r="AY39" s="3"/>
      <c r="AZ39" s="3"/>
      <c r="BA39" s="3"/>
    </row>
    <row r="40" spans="1:53" s="1" customFormat="1" ht="12.75" x14ac:dyDescent="0.25">
      <c r="A40" s="8"/>
      <c r="B40" s="8"/>
      <c r="C40" s="8"/>
      <c r="D40" s="8"/>
      <c r="E40" s="8"/>
      <c r="F40" s="5" t="str">
        <f t="shared" si="1"/>
        <v xml:space="preserve"> , , PL.: , CH.: </v>
      </c>
      <c r="G40" s="27"/>
      <c r="H40" s="27"/>
      <c r="I40" s="27"/>
      <c r="J40" s="27"/>
      <c r="K40" s="3"/>
      <c r="L40" s="15"/>
      <c r="M40" s="8"/>
      <c r="N40" s="8"/>
      <c r="O40" s="8"/>
      <c r="P40" s="8"/>
      <c r="Q40" s="3"/>
      <c r="R40" s="3"/>
      <c r="S40" s="3"/>
      <c r="T40" s="8"/>
      <c r="U40" s="17"/>
      <c r="V40" s="17"/>
      <c r="W40" s="3"/>
      <c r="X40" s="3"/>
      <c r="Y40" s="3"/>
      <c r="Z40" s="8"/>
      <c r="AA40" s="8"/>
      <c r="AB40" s="8"/>
      <c r="AC40" s="17"/>
      <c r="AD40" s="17"/>
      <c r="AE40" s="3"/>
      <c r="AF40" s="3"/>
      <c r="AG40" s="3"/>
      <c r="AH40" s="3"/>
      <c r="AI40" s="3"/>
      <c r="AJ40" s="3"/>
      <c r="AK40" s="3"/>
      <c r="AL40" s="3"/>
      <c r="AM40" s="3"/>
      <c r="AN40" s="8"/>
      <c r="AO40" s="9"/>
      <c r="AP40" s="9"/>
      <c r="AQ40" s="3"/>
      <c r="AR40" s="15"/>
      <c r="AS40" s="25"/>
      <c r="AT40" s="25"/>
      <c r="AU40" s="15"/>
      <c r="AV40" s="15"/>
      <c r="AW40" s="3"/>
      <c r="AX40" s="3"/>
      <c r="AY40" s="3"/>
      <c r="AZ40" s="3"/>
      <c r="BA40" s="3"/>
    </row>
    <row r="41" spans="1:53" s="1" customFormat="1" ht="12.75" x14ac:dyDescent="0.25">
      <c r="A41" s="8"/>
      <c r="B41" s="8"/>
      <c r="C41" s="8"/>
      <c r="D41" s="8"/>
      <c r="E41" s="8"/>
      <c r="F41" s="5" t="str">
        <f t="shared" si="1"/>
        <v xml:space="preserve"> , , PL.: , CH.: </v>
      </c>
      <c r="G41" s="27"/>
      <c r="H41" s="27"/>
      <c r="I41" s="27"/>
      <c r="J41" s="27"/>
      <c r="K41" s="3"/>
      <c r="L41" s="15"/>
      <c r="M41" s="8"/>
      <c r="N41" s="8"/>
      <c r="O41" s="8"/>
      <c r="P41" s="8"/>
      <c r="Q41" s="3"/>
      <c r="R41" s="3"/>
      <c r="S41" s="3"/>
      <c r="T41" s="8"/>
      <c r="U41" s="17"/>
      <c r="V41" s="17"/>
      <c r="W41" s="3"/>
      <c r="X41" s="3"/>
      <c r="Y41" s="3"/>
      <c r="Z41" s="8"/>
      <c r="AA41" s="8"/>
      <c r="AB41" s="8"/>
      <c r="AC41" s="17"/>
      <c r="AD41" s="17"/>
      <c r="AE41" s="3"/>
      <c r="AF41" s="3"/>
      <c r="AG41" s="3"/>
      <c r="AH41" s="3"/>
      <c r="AI41" s="3"/>
      <c r="AJ41" s="3"/>
      <c r="AK41" s="3"/>
      <c r="AL41" s="3"/>
      <c r="AM41" s="3"/>
      <c r="AN41" s="8"/>
      <c r="AO41" s="9"/>
      <c r="AP41" s="9"/>
      <c r="AQ41" s="3"/>
      <c r="AR41" s="15"/>
      <c r="AS41" s="25"/>
      <c r="AT41" s="25"/>
      <c r="AU41" s="15"/>
      <c r="AV41" s="15"/>
      <c r="AW41" s="3"/>
      <c r="AX41" s="3"/>
      <c r="AY41" s="3"/>
      <c r="AZ41" s="3"/>
      <c r="BA41" s="3"/>
    </row>
    <row r="42" spans="1:53" s="1" customFormat="1" ht="12.75" x14ac:dyDescent="0.25">
      <c r="A42" s="8"/>
      <c r="B42" s="8"/>
      <c r="C42" s="8"/>
      <c r="D42" s="8"/>
      <c r="E42" s="8"/>
      <c r="F42" s="5" t="str">
        <f t="shared" si="1"/>
        <v xml:space="preserve"> , , PL.: , CH.: </v>
      </c>
      <c r="G42" s="27"/>
      <c r="H42" s="27"/>
      <c r="I42" s="27"/>
      <c r="J42" s="27"/>
      <c r="K42" s="3"/>
      <c r="L42" s="15"/>
      <c r="M42" s="8"/>
      <c r="N42" s="8"/>
      <c r="O42" s="8"/>
      <c r="P42" s="8"/>
      <c r="Q42" s="3"/>
      <c r="R42" s="3"/>
      <c r="S42" s="3"/>
      <c r="T42" s="8"/>
      <c r="U42" s="17"/>
      <c r="V42" s="17"/>
      <c r="W42" s="3"/>
      <c r="X42" s="3"/>
      <c r="Y42" s="3"/>
      <c r="Z42" s="8"/>
      <c r="AA42" s="8"/>
      <c r="AB42" s="8"/>
      <c r="AC42" s="17"/>
      <c r="AD42" s="17"/>
      <c r="AE42" s="3"/>
      <c r="AF42" s="3"/>
      <c r="AG42" s="3"/>
      <c r="AH42" s="3"/>
      <c r="AI42" s="3"/>
      <c r="AJ42" s="3"/>
      <c r="AK42" s="3"/>
      <c r="AL42" s="3"/>
      <c r="AM42" s="3"/>
      <c r="AN42" s="8"/>
      <c r="AO42" s="9"/>
      <c r="AP42" s="9"/>
      <c r="AQ42" s="3"/>
      <c r="AR42" s="15"/>
      <c r="AS42" s="25"/>
      <c r="AT42" s="25"/>
      <c r="AU42" s="15"/>
      <c r="AV42" s="15"/>
      <c r="AW42" s="3"/>
      <c r="AX42" s="3"/>
      <c r="AY42" s="3"/>
      <c r="AZ42" s="3"/>
      <c r="BA42" s="3"/>
    </row>
    <row r="43" spans="1:53" s="1" customFormat="1" ht="12.75" x14ac:dyDescent="0.25">
      <c r="A43" s="8"/>
      <c r="B43" s="8"/>
      <c r="C43" s="8"/>
      <c r="D43" s="8"/>
      <c r="E43" s="8"/>
      <c r="F43" s="5" t="str">
        <f t="shared" si="1"/>
        <v xml:space="preserve"> , , PL.: , CH.: </v>
      </c>
      <c r="G43" s="27"/>
      <c r="H43" s="27"/>
      <c r="I43" s="27"/>
      <c r="J43" s="27"/>
      <c r="K43" s="3"/>
      <c r="L43" s="15"/>
      <c r="M43" s="8"/>
      <c r="N43" s="8"/>
      <c r="O43" s="8"/>
      <c r="P43" s="8"/>
      <c r="Q43" s="3"/>
      <c r="R43" s="3"/>
      <c r="S43" s="3"/>
      <c r="T43" s="8"/>
      <c r="U43" s="17"/>
      <c r="V43" s="17"/>
      <c r="W43" s="3"/>
      <c r="X43" s="3"/>
      <c r="Y43" s="3"/>
      <c r="Z43" s="8"/>
      <c r="AA43" s="8"/>
      <c r="AB43" s="8"/>
      <c r="AC43" s="17"/>
      <c r="AD43" s="17"/>
      <c r="AE43" s="3"/>
      <c r="AF43" s="3"/>
      <c r="AG43" s="3"/>
      <c r="AH43" s="3"/>
      <c r="AI43" s="3"/>
      <c r="AJ43" s="3"/>
      <c r="AK43" s="3"/>
      <c r="AL43" s="3"/>
      <c r="AM43" s="3"/>
      <c r="AN43" s="8"/>
      <c r="AO43" s="9"/>
      <c r="AP43" s="9"/>
      <c r="AQ43" s="3"/>
      <c r="AR43" s="15"/>
      <c r="AS43" s="25"/>
      <c r="AT43" s="25"/>
      <c r="AU43" s="15"/>
      <c r="AV43" s="15"/>
      <c r="AW43" s="3"/>
      <c r="AX43" s="3"/>
      <c r="AY43" s="3"/>
      <c r="AZ43" s="3"/>
      <c r="BA43" s="3"/>
    </row>
    <row r="44" spans="1:53" s="1" customFormat="1" ht="12.75" x14ac:dyDescent="0.25">
      <c r="A44" s="8"/>
      <c r="B44" s="8"/>
      <c r="C44" s="8"/>
      <c r="D44" s="8"/>
      <c r="E44" s="8"/>
      <c r="F44" s="5" t="str">
        <f t="shared" si="1"/>
        <v xml:space="preserve"> , , PL.: , CH.: </v>
      </c>
      <c r="G44" s="27"/>
      <c r="H44" s="27"/>
      <c r="I44" s="27"/>
      <c r="J44" s="27"/>
      <c r="K44" s="3"/>
      <c r="L44" s="15"/>
      <c r="M44" s="8"/>
      <c r="N44" s="8"/>
      <c r="O44" s="8"/>
      <c r="P44" s="8"/>
      <c r="Q44" s="3"/>
      <c r="R44" s="3"/>
      <c r="S44" s="3"/>
      <c r="T44" s="8"/>
      <c r="U44" s="17"/>
      <c r="V44" s="17"/>
      <c r="W44" s="3"/>
      <c r="X44" s="3"/>
      <c r="Y44" s="3"/>
      <c r="Z44" s="8"/>
      <c r="AA44" s="8"/>
      <c r="AB44" s="8"/>
      <c r="AC44" s="17"/>
      <c r="AD44" s="17"/>
      <c r="AE44" s="3"/>
      <c r="AF44" s="3"/>
      <c r="AG44" s="3"/>
      <c r="AH44" s="3"/>
      <c r="AI44" s="3"/>
      <c r="AJ44" s="3"/>
      <c r="AK44" s="3"/>
      <c r="AL44" s="3"/>
      <c r="AM44" s="3"/>
      <c r="AN44" s="8"/>
      <c r="AO44" s="9"/>
      <c r="AP44" s="9"/>
      <c r="AQ44" s="3"/>
      <c r="AR44" s="15"/>
      <c r="AS44" s="25"/>
      <c r="AT44" s="25"/>
      <c r="AU44" s="15"/>
      <c r="AV44" s="15"/>
      <c r="AW44" s="3"/>
      <c r="AX44" s="3"/>
      <c r="AY44" s="3"/>
      <c r="AZ44" s="3"/>
      <c r="BA44" s="3"/>
    </row>
    <row r="45" spans="1:53" s="1" customFormat="1" ht="12.75" x14ac:dyDescent="0.25">
      <c r="A45" s="8"/>
      <c r="B45" s="8"/>
      <c r="C45" s="8"/>
      <c r="D45" s="8"/>
      <c r="E45" s="8"/>
      <c r="F45" s="5" t="str">
        <f t="shared" si="1"/>
        <v xml:space="preserve"> , , PL.: , CH.: </v>
      </c>
      <c r="G45" s="27"/>
      <c r="H45" s="27"/>
      <c r="I45" s="27"/>
      <c r="J45" s="27"/>
      <c r="K45" s="3"/>
      <c r="L45" s="15"/>
      <c r="M45" s="8"/>
      <c r="N45" s="8"/>
      <c r="O45" s="8"/>
      <c r="P45" s="8"/>
      <c r="Q45" s="3"/>
      <c r="R45" s="3"/>
      <c r="S45" s="3"/>
      <c r="T45" s="8"/>
      <c r="U45" s="17"/>
      <c r="V45" s="17"/>
      <c r="W45" s="3"/>
      <c r="X45" s="3"/>
      <c r="Y45" s="3"/>
      <c r="Z45" s="8"/>
      <c r="AA45" s="8"/>
      <c r="AB45" s="8"/>
      <c r="AC45" s="17"/>
      <c r="AD45" s="17"/>
      <c r="AE45" s="3"/>
      <c r="AF45" s="3"/>
      <c r="AG45" s="3"/>
      <c r="AH45" s="3"/>
      <c r="AI45" s="3"/>
      <c r="AJ45" s="3"/>
      <c r="AK45" s="3"/>
      <c r="AL45" s="3"/>
      <c r="AM45" s="3"/>
      <c r="AN45" s="8"/>
      <c r="AO45" s="9"/>
      <c r="AP45" s="9"/>
      <c r="AQ45" s="3"/>
      <c r="AR45" s="15"/>
      <c r="AS45" s="25"/>
      <c r="AT45" s="25"/>
      <c r="AU45" s="15"/>
      <c r="AV45" s="15"/>
      <c r="AW45" s="3"/>
      <c r="AX45" s="3"/>
      <c r="AY45" s="3"/>
      <c r="AZ45" s="3"/>
      <c r="BA45" s="3"/>
    </row>
    <row r="46" spans="1:53" s="1" customFormat="1" ht="12.75" x14ac:dyDescent="0.25">
      <c r="A46" s="8"/>
      <c r="B46" s="8"/>
      <c r="C46" s="8"/>
      <c r="D46" s="8"/>
      <c r="E46" s="8"/>
      <c r="F46" s="5" t="str">
        <f t="shared" si="1"/>
        <v xml:space="preserve"> , , PL.: , CH.: </v>
      </c>
      <c r="G46" s="27"/>
      <c r="H46" s="27"/>
      <c r="I46" s="27"/>
      <c r="J46" s="27"/>
      <c r="K46" s="3"/>
      <c r="L46" s="15"/>
      <c r="M46" s="8"/>
      <c r="N46" s="8"/>
      <c r="O46" s="8"/>
      <c r="P46" s="8"/>
      <c r="Q46" s="3"/>
      <c r="R46" s="3"/>
      <c r="S46" s="3"/>
      <c r="T46" s="8"/>
      <c r="U46" s="17"/>
      <c r="V46" s="17"/>
      <c r="W46" s="3"/>
      <c r="X46" s="3"/>
      <c r="Y46" s="3"/>
      <c r="Z46" s="8"/>
      <c r="AA46" s="8"/>
      <c r="AB46" s="8"/>
      <c r="AC46" s="17"/>
      <c r="AD46" s="17"/>
      <c r="AE46" s="3"/>
      <c r="AF46" s="3"/>
      <c r="AG46" s="3"/>
      <c r="AH46" s="3"/>
      <c r="AI46" s="3"/>
      <c r="AJ46" s="3"/>
      <c r="AK46" s="3"/>
      <c r="AL46" s="3"/>
      <c r="AM46" s="3"/>
      <c r="AN46" s="8"/>
      <c r="AO46" s="9"/>
      <c r="AP46" s="9"/>
      <c r="AQ46" s="3"/>
      <c r="AR46" s="15"/>
      <c r="AS46" s="25"/>
      <c r="AT46" s="25"/>
      <c r="AU46" s="15"/>
      <c r="AV46" s="15"/>
      <c r="AW46" s="3"/>
      <c r="AX46" s="3"/>
      <c r="AY46" s="3"/>
      <c r="AZ46" s="3"/>
      <c r="BA46" s="3"/>
    </row>
    <row r="47" spans="1:53" s="1" customFormat="1" ht="12.75" x14ac:dyDescent="0.25">
      <c r="A47" s="8"/>
      <c r="B47" s="8"/>
      <c r="C47" s="8"/>
      <c r="D47" s="8"/>
      <c r="E47" s="8"/>
      <c r="F47" s="5" t="str">
        <f t="shared" si="1"/>
        <v xml:space="preserve"> , , PL.: , CH.: </v>
      </c>
      <c r="G47" s="27"/>
      <c r="H47" s="27"/>
      <c r="I47" s="27"/>
      <c r="J47" s="27"/>
      <c r="K47" s="3"/>
      <c r="L47" s="15"/>
      <c r="M47" s="8"/>
      <c r="N47" s="8"/>
      <c r="O47" s="8"/>
      <c r="P47" s="8"/>
      <c r="Q47" s="3"/>
      <c r="R47" s="3"/>
      <c r="S47" s="3"/>
      <c r="T47" s="8"/>
      <c r="U47" s="17"/>
      <c r="V47" s="17"/>
      <c r="W47" s="3"/>
      <c r="X47" s="3"/>
      <c r="Y47" s="3"/>
      <c r="Z47" s="8"/>
      <c r="AA47" s="8"/>
      <c r="AB47" s="8"/>
      <c r="AC47" s="17"/>
      <c r="AD47" s="17"/>
      <c r="AE47" s="3"/>
      <c r="AF47" s="3"/>
      <c r="AG47" s="3"/>
      <c r="AH47" s="3"/>
      <c r="AI47" s="3"/>
      <c r="AJ47" s="3"/>
      <c r="AK47" s="3"/>
      <c r="AL47" s="3"/>
      <c r="AM47" s="3"/>
      <c r="AN47" s="8"/>
      <c r="AO47" s="9"/>
      <c r="AP47" s="9"/>
      <c r="AQ47" s="3"/>
      <c r="AR47" s="15"/>
      <c r="AS47" s="25"/>
      <c r="AT47" s="25"/>
      <c r="AU47" s="15"/>
      <c r="AV47" s="15"/>
      <c r="AW47" s="3"/>
      <c r="AX47" s="3"/>
      <c r="AY47" s="3"/>
      <c r="AZ47" s="3"/>
      <c r="BA47" s="3"/>
    </row>
    <row r="48" spans="1:53" s="1" customFormat="1" ht="12.75" x14ac:dyDescent="0.25">
      <c r="A48" s="8"/>
      <c r="B48" s="8"/>
      <c r="C48" s="8"/>
      <c r="D48" s="8"/>
      <c r="E48" s="8"/>
      <c r="F48" s="5" t="str">
        <f t="shared" si="1"/>
        <v xml:space="preserve"> , , PL.: , CH.: </v>
      </c>
      <c r="G48" s="27"/>
      <c r="H48" s="27"/>
      <c r="I48" s="27"/>
      <c r="J48" s="27"/>
      <c r="K48" s="3"/>
      <c r="L48" s="15"/>
      <c r="M48" s="8"/>
      <c r="N48" s="8"/>
      <c r="O48" s="8"/>
      <c r="P48" s="8"/>
      <c r="Q48" s="3"/>
      <c r="R48" s="3"/>
      <c r="S48" s="3"/>
      <c r="T48" s="8"/>
      <c r="U48" s="17"/>
      <c r="V48" s="17"/>
      <c r="W48" s="3"/>
      <c r="X48" s="3"/>
      <c r="Y48" s="3"/>
      <c r="Z48" s="8"/>
      <c r="AA48" s="8"/>
      <c r="AB48" s="8"/>
      <c r="AC48" s="17"/>
      <c r="AD48" s="17"/>
      <c r="AE48" s="3"/>
      <c r="AF48" s="3"/>
      <c r="AG48" s="3"/>
      <c r="AH48" s="3"/>
      <c r="AI48" s="3"/>
      <c r="AJ48" s="3"/>
      <c r="AK48" s="3"/>
      <c r="AL48" s="3"/>
      <c r="AM48" s="3"/>
      <c r="AN48" s="8"/>
      <c r="AO48" s="9"/>
      <c r="AP48" s="9"/>
      <c r="AQ48" s="3"/>
      <c r="AR48" s="15"/>
      <c r="AS48" s="25"/>
      <c r="AT48" s="25"/>
      <c r="AU48" s="15"/>
      <c r="AV48" s="15"/>
      <c r="AW48" s="3"/>
      <c r="AX48" s="3"/>
      <c r="AY48" s="3"/>
      <c r="AZ48" s="3"/>
      <c r="BA48" s="3"/>
    </row>
    <row r="49" spans="1:53" s="1" customFormat="1" ht="12.75" x14ac:dyDescent="0.25">
      <c r="A49" s="8"/>
      <c r="B49" s="8"/>
      <c r="C49" s="8"/>
      <c r="D49" s="8"/>
      <c r="E49" s="8"/>
      <c r="F49" s="5" t="str">
        <f t="shared" si="1"/>
        <v xml:space="preserve"> , , PL.: , CH.: </v>
      </c>
      <c r="G49" s="27"/>
      <c r="H49" s="27"/>
      <c r="I49" s="27"/>
      <c r="J49" s="27"/>
      <c r="K49" s="3"/>
      <c r="L49" s="15"/>
      <c r="M49" s="8"/>
      <c r="N49" s="8"/>
      <c r="O49" s="8"/>
      <c r="P49" s="8"/>
      <c r="Q49" s="3"/>
      <c r="R49" s="3"/>
      <c r="S49" s="3"/>
      <c r="T49" s="8"/>
      <c r="U49" s="17"/>
      <c r="V49" s="17"/>
      <c r="W49" s="3"/>
      <c r="X49" s="3"/>
      <c r="Y49" s="3"/>
      <c r="Z49" s="8"/>
      <c r="AA49" s="8"/>
      <c r="AB49" s="8"/>
      <c r="AC49" s="17"/>
      <c r="AD49" s="17"/>
      <c r="AE49" s="3"/>
      <c r="AF49" s="3"/>
      <c r="AG49" s="3"/>
      <c r="AH49" s="3"/>
      <c r="AI49" s="3"/>
      <c r="AJ49" s="3"/>
      <c r="AK49" s="3"/>
      <c r="AL49" s="3"/>
      <c r="AM49" s="3"/>
      <c r="AN49" s="8"/>
      <c r="AO49" s="9"/>
      <c r="AP49" s="9"/>
      <c r="AQ49" s="3"/>
      <c r="AR49" s="15"/>
      <c r="AS49" s="25"/>
      <c r="AT49" s="25"/>
      <c r="AU49" s="15"/>
      <c r="AV49" s="15"/>
      <c r="AW49" s="3"/>
      <c r="AX49" s="3"/>
      <c r="AY49" s="3"/>
      <c r="AZ49" s="3"/>
      <c r="BA49" s="3"/>
    </row>
    <row r="50" spans="1:53" s="1" customFormat="1" ht="12.75" x14ac:dyDescent="0.25">
      <c r="A50" s="8"/>
      <c r="B50" s="8"/>
      <c r="C50" s="8"/>
      <c r="D50" s="8"/>
      <c r="E50" s="8"/>
      <c r="F50" s="5" t="str">
        <f t="shared" si="1"/>
        <v xml:space="preserve"> , , PL.: , CH.: </v>
      </c>
      <c r="G50" s="27"/>
      <c r="H50" s="27"/>
      <c r="I50" s="27"/>
      <c r="J50" s="27"/>
      <c r="K50" s="3"/>
      <c r="L50" s="15"/>
      <c r="M50" s="8"/>
      <c r="N50" s="8"/>
      <c r="O50" s="8"/>
      <c r="P50" s="8"/>
      <c r="Q50" s="3"/>
      <c r="R50" s="3"/>
      <c r="S50" s="3"/>
      <c r="T50" s="8"/>
      <c r="U50" s="17"/>
      <c r="V50" s="17"/>
      <c r="W50" s="3"/>
      <c r="X50" s="3"/>
      <c r="Y50" s="3"/>
      <c r="Z50" s="8"/>
      <c r="AA50" s="8"/>
      <c r="AB50" s="8"/>
      <c r="AC50" s="17"/>
      <c r="AD50" s="17"/>
      <c r="AE50" s="3"/>
      <c r="AF50" s="3"/>
      <c r="AG50" s="3"/>
      <c r="AH50" s="3"/>
      <c r="AI50" s="3"/>
      <c r="AJ50" s="3"/>
      <c r="AK50" s="3"/>
      <c r="AL50" s="3"/>
      <c r="AM50" s="3"/>
      <c r="AN50" s="8"/>
      <c r="AO50" s="9"/>
      <c r="AP50" s="9"/>
      <c r="AQ50" s="3"/>
      <c r="AR50" s="15"/>
      <c r="AS50" s="25"/>
      <c r="AT50" s="25"/>
      <c r="AU50" s="15"/>
      <c r="AV50" s="15"/>
      <c r="AW50" s="3"/>
      <c r="AX50" s="3"/>
      <c r="AY50" s="3"/>
      <c r="AZ50" s="3"/>
      <c r="BA50" s="3"/>
    </row>
    <row r="51" spans="1:53" s="1" customFormat="1" ht="12.75" x14ac:dyDescent="0.25">
      <c r="A51" s="8"/>
      <c r="B51" s="8"/>
      <c r="C51" s="8"/>
      <c r="D51" s="8"/>
      <c r="E51" s="8"/>
      <c r="F51" s="5" t="str">
        <f t="shared" si="1"/>
        <v xml:space="preserve"> , , PL.: , CH.: </v>
      </c>
      <c r="G51" s="27"/>
      <c r="H51" s="27"/>
      <c r="I51" s="27"/>
      <c r="J51" s="27"/>
      <c r="K51" s="3"/>
      <c r="L51" s="15"/>
      <c r="M51" s="8"/>
      <c r="N51" s="8"/>
      <c r="O51" s="8"/>
      <c r="P51" s="8"/>
      <c r="Q51" s="3"/>
      <c r="R51" s="3"/>
      <c r="S51" s="3"/>
      <c r="T51" s="8"/>
      <c r="U51" s="17"/>
      <c r="V51" s="17"/>
      <c r="W51" s="3"/>
      <c r="X51" s="3"/>
      <c r="Y51" s="3"/>
      <c r="Z51" s="8"/>
      <c r="AA51" s="8"/>
      <c r="AB51" s="8"/>
      <c r="AC51" s="17"/>
      <c r="AD51" s="17"/>
      <c r="AE51" s="3"/>
      <c r="AF51" s="3"/>
      <c r="AG51" s="3"/>
      <c r="AH51" s="3"/>
      <c r="AI51" s="3"/>
      <c r="AJ51" s="3"/>
      <c r="AK51" s="3"/>
      <c r="AL51" s="3"/>
      <c r="AM51" s="3"/>
      <c r="AN51" s="8"/>
      <c r="AO51" s="9"/>
      <c r="AP51" s="9"/>
      <c r="AQ51" s="3"/>
      <c r="AR51" s="15"/>
      <c r="AS51" s="25"/>
      <c r="AT51" s="25"/>
      <c r="AU51" s="15"/>
      <c r="AV51" s="15"/>
      <c r="AW51" s="3"/>
      <c r="AX51" s="3"/>
      <c r="AY51" s="3"/>
      <c r="AZ51" s="3"/>
      <c r="BA51" s="3"/>
    </row>
    <row r="52" spans="1:53" s="1" customFormat="1" ht="12.75" x14ac:dyDescent="0.25">
      <c r="A52" s="8"/>
      <c r="B52" s="8"/>
      <c r="C52" s="8"/>
      <c r="D52" s="8"/>
      <c r="E52" s="8"/>
      <c r="F52" s="5" t="str">
        <f t="shared" si="1"/>
        <v xml:space="preserve"> , , PL.: , CH.: </v>
      </c>
      <c r="G52" s="27"/>
      <c r="H52" s="27"/>
      <c r="I52" s="27"/>
      <c r="J52" s="27"/>
      <c r="K52" s="3"/>
      <c r="L52" s="15"/>
      <c r="M52" s="8"/>
      <c r="N52" s="8"/>
      <c r="O52" s="8"/>
      <c r="P52" s="8"/>
      <c r="Q52" s="3"/>
      <c r="R52" s="3"/>
      <c r="S52" s="3"/>
      <c r="T52" s="8"/>
      <c r="U52" s="17"/>
      <c r="V52" s="17"/>
      <c r="W52" s="3"/>
      <c r="X52" s="3"/>
      <c r="Y52" s="3"/>
      <c r="Z52" s="8"/>
      <c r="AA52" s="8"/>
      <c r="AB52" s="8"/>
      <c r="AC52" s="17"/>
      <c r="AD52" s="17"/>
      <c r="AE52" s="3"/>
      <c r="AF52" s="3"/>
      <c r="AG52" s="3"/>
      <c r="AH52" s="3"/>
      <c r="AI52" s="3"/>
      <c r="AJ52" s="3"/>
      <c r="AK52" s="3"/>
      <c r="AL52" s="3"/>
      <c r="AM52" s="3"/>
      <c r="AN52" s="8"/>
      <c r="AO52" s="9"/>
      <c r="AP52" s="9"/>
      <c r="AQ52" s="3"/>
      <c r="AR52" s="15"/>
      <c r="AS52" s="25"/>
      <c r="AT52" s="25"/>
      <c r="AU52" s="15"/>
      <c r="AV52" s="15"/>
      <c r="AW52" s="3"/>
      <c r="AX52" s="3"/>
      <c r="AY52" s="3"/>
      <c r="AZ52" s="3"/>
      <c r="BA52" s="3"/>
    </row>
    <row r="53" spans="1:53" s="1" customFormat="1" ht="12.75" x14ac:dyDescent="0.25">
      <c r="A53" s="8"/>
      <c r="B53" s="8"/>
      <c r="C53" s="8"/>
      <c r="D53" s="8"/>
      <c r="E53" s="8"/>
      <c r="F53" s="5" t="str">
        <f t="shared" si="1"/>
        <v xml:space="preserve"> , , PL.: , CH.: </v>
      </c>
      <c r="G53" s="27"/>
      <c r="H53" s="27"/>
      <c r="I53" s="27"/>
      <c r="J53" s="27"/>
      <c r="K53" s="3"/>
      <c r="L53" s="15"/>
      <c r="M53" s="8"/>
      <c r="N53" s="8"/>
      <c r="O53" s="8"/>
      <c r="P53" s="8"/>
      <c r="Q53" s="3"/>
      <c r="R53" s="3"/>
      <c r="S53" s="3"/>
      <c r="T53" s="8"/>
      <c r="U53" s="17"/>
      <c r="V53" s="17"/>
      <c r="W53" s="3"/>
      <c r="X53" s="3"/>
      <c r="Y53" s="3"/>
      <c r="Z53" s="8"/>
      <c r="AA53" s="8"/>
      <c r="AB53" s="8"/>
      <c r="AC53" s="17"/>
      <c r="AD53" s="17"/>
      <c r="AE53" s="3"/>
      <c r="AF53" s="3"/>
      <c r="AG53" s="3"/>
      <c r="AH53" s="3"/>
      <c r="AI53" s="3"/>
      <c r="AJ53" s="3"/>
      <c r="AK53" s="3"/>
      <c r="AL53" s="3"/>
      <c r="AM53" s="3"/>
      <c r="AN53" s="8"/>
      <c r="AO53" s="9"/>
      <c r="AP53" s="9"/>
      <c r="AQ53" s="3"/>
      <c r="AR53" s="15"/>
      <c r="AS53" s="25"/>
      <c r="AT53" s="25"/>
      <c r="AU53" s="15"/>
      <c r="AV53" s="15"/>
      <c r="AW53" s="3"/>
      <c r="AX53" s="3"/>
      <c r="AY53" s="3"/>
      <c r="AZ53" s="3"/>
      <c r="BA53" s="3"/>
    </row>
    <row r="54" spans="1:53" s="1" customFormat="1" ht="12.75" x14ac:dyDescent="0.25">
      <c r="A54" s="8"/>
      <c r="B54" s="8"/>
      <c r="C54" s="8"/>
      <c r="D54" s="8"/>
      <c r="E54" s="8"/>
      <c r="F54" s="5" t="str">
        <f t="shared" si="1"/>
        <v xml:space="preserve"> , , PL.: , CH.: </v>
      </c>
      <c r="G54" s="27"/>
      <c r="H54" s="27"/>
      <c r="I54" s="27"/>
      <c r="J54" s="27"/>
      <c r="K54" s="3"/>
      <c r="L54" s="15"/>
      <c r="M54" s="8"/>
      <c r="N54" s="8"/>
      <c r="O54" s="8"/>
      <c r="P54" s="8"/>
      <c r="Q54" s="3"/>
      <c r="R54" s="3"/>
      <c r="S54" s="3"/>
      <c r="T54" s="8"/>
      <c r="U54" s="17"/>
      <c r="V54" s="17"/>
      <c r="W54" s="3"/>
      <c r="X54" s="3"/>
      <c r="Y54" s="3"/>
      <c r="Z54" s="8"/>
      <c r="AA54" s="8"/>
      <c r="AB54" s="8"/>
      <c r="AC54" s="17"/>
      <c r="AD54" s="17"/>
      <c r="AE54" s="3"/>
      <c r="AF54" s="3"/>
      <c r="AG54" s="3"/>
      <c r="AH54" s="3"/>
      <c r="AI54" s="3"/>
      <c r="AJ54" s="3"/>
      <c r="AK54" s="3"/>
      <c r="AL54" s="3"/>
      <c r="AM54" s="3"/>
      <c r="AN54" s="8"/>
      <c r="AO54" s="9"/>
      <c r="AP54" s="9"/>
      <c r="AQ54" s="3"/>
      <c r="AR54" s="15"/>
      <c r="AS54" s="25"/>
      <c r="AT54" s="25"/>
      <c r="AU54" s="15"/>
      <c r="AV54" s="15"/>
      <c r="AW54" s="3"/>
      <c r="AX54" s="3"/>
      <c r="AY54" s="3"/>
      <c r="AZ54" s="3"/>
      <c r="BA54" s="3"/>
    </row>
    <row r="55" spans="1:53" s="1" customFormat="1" ht="12.75" x14ac:dyDescent="0.25">
      <c r="A55" s="8"/>
      <c r="B55" s="8"/>
      <c r="C55" s="8"/>
      <c r="D55" s="8"/>
      <c r="E55" s="8"/>
      <c r="F55" s="5" t="str">
        <f t="shared" si="1"/>
        <v xml:space="preserve"> , , PL.: , CH.: </v>
      </c>
      <c r="G55" s="27"/>
      <c r="H55" s="27"/>
      <c r="I55" s="27"/>
      <c r="J55" s="27"/>
      <c r="K55" s="3"/>
      <c r="L55" s="15"/>
      <c r="M55" s="8"/>
      <c r="N55" s="8"/>
      <c r="O55" s="8"/>
      <c r="P55" s="8"/>
      <c r="Q55" s="3"/>
      <c r="R55" s="3"/>
      <c r="S55" s="3"/>
      <c r="T55" s="8"/>
      <c r="U55" s="17"/>
      <c r="V55" s="17"/>
      <c r="W55" s="3"/>
      <c r="X55" s="3"/>
      <c r="Y55" s="3"/>
      <c r="Z55" s="8"/>
      <c r="AA55" s="8"/>
      <c r="AB55" s="8"/>
      <c r="AC55" s="17"/>
      <c r="AD55" s="17"/>
      <c r="AE55" s="3"/>
      <c r="AF55" s="3"/>
      <c r="AG55" s="3"/>
      <c r="AH55" s="3"/>
      <c r="AI55" s="3"/>
      <c r="AJ55" s="3"/>
      <c r="AK55" s="3"/>
      <c r="AL55" s="3"/>
      <c r="AM55" s="3"/>
      <c r="AN55" s="8"/>
      <c r="AO55" s="9"/>
      <c r="AP55" s="9"/>
      <c r="AQ55" s="3"/>
      <c r="AR55" s="15"/>
      <c r="AS55" s="25"/>
      <c r="AT55" s="25"/>
      <c r="AU55" s="15"/>
      <c r="AV55" s="15"/>
      <c r="AW55" s="3"/>
      <c r="AX55" s="3"/>
      <c r="AY55" s="3"/>
      <c r="AZ55" s="3"/>
      <c r="BA55" s="3"/>
    </row>
    <row r="56" spans="1:53" s="1" customFormat="1" ht="12.75" x14ac:dyDescent="0.25">
      <c r="A56" s="8"/>
      <c r="B56" s="8"/>
      <c r="C56" s="8"/>
      <c r="D56" s="8"/>
      <c r="E56" s="8"/>
      <c r="F56" s="5" t="str">
        <f t="shared" si="1"/>
        <v xml:space="preserve"> , , PL.: , CH.: </v>
      </c>
      <c r="G56" s="27"/>
      <c r="H56" s="27"/>
      <c r="I56" s="27"/>
      <c r="J56" s="27"/>
      <c r="K56" s="3"/>
      <c r="L56" s="15"/>
      <c r="M56" s="8"/>
      <c r="N56" s="8"/>
      <c r="O56" s="8"/>
      <c r="P56" s="8"/>
      <c r="Q56" s="3"/>
      <c r="R56" s="3"/>
      <c r="S56" s="3"/>
      <c r="T56" s="8"/>
      <c r="U56" s="17"/>
      <c r="V56" s="17"/>
      <c r="W56" s="3"/>
      <c r="X56" s="3"/>
      <c r="Y56" s="3"/>
      <c r="Z56" s="8"/>
      <c r="AA56" s="8"/>
      <c r="AB56" s="8"/>
      <c r="AC56" s="17"/>
      <c r="AD56" s="17"/>
      <c r="AE56" s="3"/>
      <c r="AF56" s="3"/>
      <c r="AG56" s="3"/>
      <c r="AH56" s="3"/>
      <c r="AI56" s="3"/>
      <c r="AJ56" s="3"/>
      <c r="AK56" s="3"/>
      <c r="AL56" s="3"/>
      <c r="AM56" s="3"/>
      <c r="AN56" s="8"/>
      <c r="AO56" s="9"/>
      <c r="AP56" s="9"/>
      <c r="AQ56" s="3"/>
      <c r="AR56" s="15"/>
      <c r="AS56" s="25"/>
      <c r="AT56" s="25"/>
      <c r="AU56" s="15"/>
      <c r="AV56" s="15"/>
      <c r="AW56" s="3"/>
      <c r="AX56" s="3"/>
      <c r="AY56" s="3"/>
      <c r="AZ56" s="3"/>
      <c r="BA56" s="3"/>
    </row>
    <row r="57" spans="1:53" s="1" customFormat="1" ht="12.75" x14ac:dyDescent="0.25">
      <c r="A57" s="8"/>
      <c r="B57" s="8"/>
      <c r="C57" s="8"/>
      <c r="D57" s="8"/>
      <c r="E57" s="8"/>
      <c r="F57" s="5" t="str">
        <f t="shared" si="1"/>
        <v xml:space="preserve"> , , PL.: , CH.: </v>
      </c>
      <c r="G57" s="27"/>
      <c r="H57" s="27"/>
      <c r="I57" s="27"/>
      <c r="J57" s="27"/>
      <c r="K57" s="3"/>
      <c r="L57" s="15"/>
      <c r="M57" s="8"/>
      <c r="N57" s="8"/>
      <c r="O57" s="8"/>
      <c r="P57" s="8"/>
      <c r="Q57" s="3"/>
      <c r="R57" s="3"/>
      <c r="S57" s="3"/>
      <c r="T57" s="8"/>
      <c r="U57" s="17"/>
      <c r="V57" s="17"/>
      <c r="W57" s="3"/>
      <c r="X57" s="3"/>
      <c r="Y57" s="3"/>
      <c r="Z57" s="8"/>
      <c r="AA57" s="8"/>
      <c r="AB57" s="8"/>
      <c r="AC57" s="17"/>
      <c r="AD57" s="17"/>
      <c r="AE57" s="3"/>
      <c r="AF57" s="3"/>
      <c r="AG57" s="3"/>
      <c r="AH57" s="3"/>
      <c r="AI57" s="3"/>
      <c r="AJ57" s="3"/>
      <c r="AK57" s="3"/>
      <c r="AL57" s="3"/>
      <c r="AM57" s="3"/>
      <c r="AN57" s="8"/>
      <c r="AO57" s="9"/>
      <c r="AP57" s="9"/>
      <c r="AQ57" s="3"/>
      <c r="AR57" s="15"/>
      <c r="AS57" s="25"/>
      <c r="AT57" s="25"/>
      <c r="AU57" s="15"/>
      <c r="AV57" s="15"/>
      <c r="AW57" s="3"/>
      <c r="AX57" s="3"/>
      <c r="AY57" s="3"/>
      <c r="AZ57" s="3"/>
      <c r="BA57" s="3"/>
    </row>
    <row r="58" spans="1:53" s="1" customFormat="1" ht="12.75" x14ac:dyDescent="0.25">
      <c r="A58" s="8"/>
      <c r="B58" s="8"/>
      <c r="C58" s="8"/>
      <c r="D58" s="8"/>
      <c r="E58" s="8"/>
      <c r="F58" s="5" t="str">
        <f t="shared" si="1"/>
        <v xml:space="preserve"> , , PL.: , CH.: </v>
      </c>
      <c r="G58" s="27"/>
      <c r="H58" s="27"/>
      <c r="I58" s="27"/>
      <c r="J58" s="27"/>
      <c r="K58" s="3"/>
      <c r="L58" s="15"/>
      <c r="M58" s="8"/>
      <c r="N58" s="8"/>
      <c r="O58" s="8"/>
      <c r="P58" s="8"/>
      <c r="Q58" s="3"/>
      <c r="R58" s="3"/>
      <c r="S58" s="3"/>
      <c r="T58" s="8"/>
      <c r="U58" s="17"/>
      <c r="V58" s="17"/>
      <c r="W58" s="3"/>
      <c r="X58" s="3"/>
      <c r="Y58" s="3"/>
      <c r="Z58" s="8"/>
      <c r="AA58" s="8"/>
      <c r="AB58" s="8"/>
      <c r="AC58" s="17"/>
      <c r="AD58" s="17"/>
      <c r="AE58" s="3"/>
      <c r="AF58" s="3"/>
      <c r="AG58" s="3"/>
      <c r="AH58" s="3"/>
      <c r="AI58" s="3"/>
      <c r="AJ58" s="3"/>
      <c r="AK58" s="3"/>
      <c r="AL58" s="3"/>
      <c r="AM58" s="3"/>
      <c r="AN58" s="8"/>
      <c r="AO58" s="9"/>
      <c r="AP58" s="9"/>
      <c r="AQ58" s="3"/>
      <c r="AR58" s="15"/>
      <c r="AS58" s="25"/>
      <c r="AT58" s="25"/>
      <c r="AU58" s="15"/>
      <c r="AV58" s="15"/>
      <c r="AW58" s="3"/>
      <c r="AX58" s="3"/>
      <c r="AY58" s="3"/>
      <c r="AZ58" s="3"/>
      <c r="BA58" s="3"/>
    </row>
    <row r="59" spans="1:53" s="1" customFormat="1" ht="12.75" x14ac:dyDescent="0.25">
      <c r="A59" s="8"/>
      <c r="B59" s="8"/>
      <c r="C59" s="8"/>
      <c r="D59" s="8"/>
      <c r="E59" s="8"/>
      <c r="F59" s="5" t="str">
        <f t="shared" si="1"/>
        <v xml:space="preserve"> , , PL.: , CH.: </v>
      </c>
      <c r="G59" s="27"/>
      <c r="H59" s="27"/>
      <c r="I59" s="27"/>
      <c r="J59" s="27"/>
      <c r="K59" s="3"/>
      <c r="L59" s="15"/>
      <c r="M59" s="8"/>
      <c r="N59" s="8"/>
      <c r="O59" s="8"/>
      <c r="P59" s="8"/>
      <c r="Q59" s="3"/>
      <c r="R59" s="3"/>
      <c r="S59" s="3"/>
      <c r="T59" s="8"/>
      <c r="U59" s="17"/>
      <c r="V59" s="17"/>
      <c r="W59" s="3"/>
      <c r="X59" s="3"/>
      <c r="Y59" s="3"/>
      <c r="Z59" s="8"/>
      <c r="AA59" s="8"/>
      <c r="AB59" s="8"/>
      <c r="AC59" s="17"/>
      <c r="AD59" s="17"/>
      <c r="AE59" s="3"/>
      <c r="AF59" s="3"/>
      <c r="AG59" s="3"/>
      <c r="AH59" s="3"/>
      <c r="AI59" s="3"/>
      <c r="AJ59" s="3"/>
      <c r="AK59" s="3"/>
      <c r="AL59" s="3"/>
      <c r="AM59" s="3"/>
      <c r="AN59" s="8"/>
      <c r="AO59" s="9"/>
      <c r="AP59" s="9"/>
      <c r="AQ59" s="3"/>
      <c r="AR59" s="15"/>
      <c r="AS59" s="25"/>
      <c r="AT59" s="25"/>
      <c r="AU59" s="15"/>
      <c r="AV59" s="15"/>
      <c r="AW59" s="3"/>
      <c r="AX59" s="3"/>
      <c r="AY59" s="3"/>
      <c r="AZ59" s="3"/>
      <c r="BA59" s="3"/>
    </row>
    <row r="60" spans="1:53" s="1" customFormat="1" ht="12.75" x14ac:dyDescent="0.25">
      <c r="A60" s="8"/>
      <c r="B60" s="8"/>
      <c r="C60" s="8"/>
      <c r="D60" s="8"/>
      <c r="E60" s="8"/>
      <c r="F60" s="5" t="str">
        <f t="shared" si="1"/>
        <v xml:space="preserve"> , , PL.: , CH.: </v>
      </c>
      <c r="G60" s="27"/>
      <c r="H60" s="27"/>
      <c r="I60" s="27"/>
      <c r="J60" s="27"/>
      <c r="K60" s="3"/>
      <c r="L60" s="15"/>
      <c r="M60" s="8"/>
      <c r="N60" s="8"/>
      <c r="O60" s="8"/>
      <c r="P60" s="8"/>
      <c r="Q60" s="3"/>
      <c r="R60" s="3"/>
      <c r="S60" s="3"/>
      <c r="T60" s="8"/>
      <c r="U60" s="17"/>
      <c r="V60" s="17"/>
      <c r="W60" s="3"/>
      <c r="X60" s="3"/>
      <c r="Y60" s="3"/>
      <c r="Z60" s="8"/>
      <c r="AA60" s="8"/>
      <c r="AB60" s="8"/>
      <c r="AC60" s="17"/>
      <c r="AD60" s="17"/>
      <c r="AE60" s="3"/>
      <c r="AF60" s="3"/>
      <c r="AG60" s="3"/>
      <c r="AH60" s="3"/>
      <c r="AI60" s="3"/>
      <c r="AJ60" s="3"/>
      <c r="AK60" s="3"/>
      <c r="AL60" s="3"/>
      <c r="AM60" s="3"/>
      <c r="AN60" s="8"/>
      <c r="AO60" s="9"/>
      <c r="AP60" s="9"/>
      <c r="AQ60" s="3"/>
      <c r="AR60" s="15"/>
      <c r="AS60" s="25"/>
      <c r="AT60" s="25"/>
      <c r="AU60" s="15"/>
      <c r="AV60" s="15"/>
      <c r="AW60" s="3"/>
      <c r="AX60" s="3"/>
      <c r="AY60" s="3"/>
      <c r="AZ60" s="3"/>
      <c r="BA60" s="3"/>
    </row>
    <row r="61" spans="1:53" s="1" customFormat="1" ht="12.75" x14ac:dyDescent="0.25">
      <c r="A61" s="8"/>
      <c r="B61" s="8"/>
      <c r="C61" s="8"/>
      <c r="D61" s="8"/>
      <c r="E61" s="8"/>
      <c r="F61" s="5" t="str">
        <f t="shared" si="1"/>
        <v xml:space="preserve"> , , PL.: , CH.: </v>
      </c>
      <c r="G61" s="27"/>
      <c r="H61" s="27"/>
      <c r="I61" s="27"/>
      <c r="J61" s="27"/>
      <c r="K61" s="3"/>
      <c r="L61" s="15"/>
      <c r="M61" s="8"/>
      <c r="N61" s="8"/>
      <c r="O61" s="8"/>
      <c r="P61" s="8"/>
      <c r="Q61" s="3"/>
      <c r="R61" s="3"/>
      <c r="S61" s="3"/>
      <c r="T61" s="8"/>
      <c r="U61" s="17"/>
      <c r="V61" s="17"/>
      <c r="W61" s="3"/>
      <c r="X61" s="3"/>
      <c r="Y61" s="3"/>
      <c r="Z61" s="8"/>
      <c r="AA61" s="8"/>
      <c r="AB61" s="8"/>
      <c r="AC61" s="17"/>
      <c r="AD61" s="17"/>
      <c r="AE61" s="3"/>
      <c r="AF61" s="3"/>
      <c r="AG61" s="3"/>
      <c r="AH61" s="3"/>
      <c r="AI61" s="3"/>
      <c r="AJ61" s="3"/>
      <c r="AK61" s="3"/>
      <c r="AL61" s="3"/>
      <c r="AM61" s="3"/>
      <c r="AN61" s="8"/>
      <c r="AO61" s="9"/>
      <c r="AP61" s="9"/>
      <c r="AQ61" s="3"/>
      <c r="AR61" s="15"/>
      <c r="AS61" s="25"/>
      <c r="AT61" s="25"/>
      <c r="AU61" s="15"/>
      <c r="AV61" s="15"/>
      <c r="AW61" s="3"/>
      <c r="AX61" s="3"/>
      <c r="AY61" s="3"/>
      <c r="AZ61" s="3"/>
      <c r="BA61" s="3"/>
    </row>
    <row r="62" spans="1:53" s="1" customFormat="1" ht="12.75" x14ac:dyDescent="0.25">
      <c r="A62" s="8"/>
      <c r="B62" s="8"/>
      <c r="C62" s="8"/>
      <c r="D62" s="8"/>
      <c r="E62" s="8"/>
      <c r="F62" s="5" t="str">
        <f t="shared" si="1"/>
        <v xml:space="preserve"> , , PL.: , CH.: </v>
      </c>
      <c r="G62" s="27"/>
      <c r="H62" s="27"/>
      <c r="I62" s="27"/>
      <c r="J62" s="27"/>
      <c r="K62" s="3"/>
      <c r="L62" s="15"/>
      <c r="M62" s="8"/>
      <c r="N62" s="8"/>
      <c r="O62" s="8"/>
      <c r="P62" s="8"/>
      <c r="Q62" s="3"/>
      <c r="R62" s="3"/>
      <c r="S62" s="3"/>
      <c r="T62" s="8"/>
      <c r="U62" s="17"/>
      <c r="V62" s="17"/>
      <c r="W62" s="3"/>
      <c r="X62" s="3"/>
      <c r="Y62" s="3"/>
      <c r="Z62" s="8"/>
      <c r="AA62" s="8"/>
      <c r="AB62" s="8"/>
      <c r="AC62" s="17"/>
      <c r="AD62" s="17"/>
      <c r="AE62" s="3"/>
      <c r="AF62" s="3"/>
      <c r="AG62" s="3"/>
      <c r="AH62" s="3"/>
      <c r="AI62" s="3"/>
      <c r="AJ62" s="3"/>
      <c r="AK62" s="3"/>
      <c r="AL62" s="3"/>
      <c r="AM62" s="3"/>
      <c r="AN62" s="8"/>
      <c r="AO62" s="9"/>
      <c r="AP62" s="9"/>
      <c r="AQ62" s="3"/>
      <c r="AR62" s="15"/>
      <c r="AS62" s="25"/>
      <c r="AT62" s="25"/>
      <c r="AU62" s="15"/>
      <c r="AV62" s="15"/>
      <c r="AW62" s="3"/>
      <c r="AX62" s="3"/>
      <c r="AY62" s="3"/>
      <c r="AZ62" s="3"/>
      <c r="BA62" s="3"/>
    </row>
    <row r="63" spans="1:53" s="1" customFormat="1" ht="12.75" x14ac:dyDescent="0.25">
      <c r="A63" s="8"/>
      <c r="B63" s="8"/>
      <c r="C63" s="8"/>
      <c r="D63" s="8"/>
      <c r="E63" s="8"/>
      <c r="F63" s="5" t="str">
        <f t="shared" si="1"/>
        <v xml:space="preserve"> , , PL.: , CH.: </v>
      </c>
      <c r="G63" s="27"/>
      <c r="H63" s="27"/>
      <c r="I63" s="27"/>
      <c r="J63" s="27"/>
      <c r="K63" s="3"/>
      <c r="L63" s="15"/>
      <c r="M63" s="8"/>
      <c r="N63" s="8"/>
      <c r="O63" s="8"/>
      <c r="P63" s="8"/>
      <c r="Q63" s="3"/>
      <c r="R63" s="3"/>
      <c r="S63" s="3"/>
      <c r="T63" s="8"/>
      <c r="U63" s="17"/>
      <c r="V63" s="17"/>
      <c r="W63" s="3"/>
      <c r="X63" s="3"/>
      <c r="Y63" s="3"/>
      <c r="Z63" s="8"/>
      <c r="AA63" s="8"/>
      <c r="AB63" s="8"/>
      <c r="AC63" s="17"/>
      <c r="AD63" s="17"/>
      <c r="AE63" s="3"/>
      <c r="AF63" s="3"/>
      <c r="AG63" s="3"/>
      <c r="AH63" s="3"/>
      <c r="AI63" s="3"/>
      <c r="AJ63" s="3"/>
      <c r="AK63" s="3"/>
      <c r="AL63" s="3"/>
      <c r="AM63" s="3"/>
      <c r="AN63" s="8"/>
      <c r="AO63" s="9"/>
      <c r="AP63" s="9"/>
      <c r="AQ63" s="3"/>
      <c r="AR63" s="15"/>
      <c r="AS63" s="25"/>
      <c r="AT63" s="25"/>
      <c r="AU63" s="15"/>
      <c r="AV63" s="15"/>
      <c r="AW63" s="3"/>
      <c r="AX63" s="3"/>
      <c r="AY63" s="3"/>
      <c r="AZ63" s="3"/>
      <c r="BA63" s="3"/>
    </row>
    <row r="64" spans="1:53" s="1" customFormat="1" ht="12.75" x14ac:dyDescent="0.25">
      <c r="A64" s="8"/>
      <c r="B64" s="8"/>
      <c r="C64" s="8"/>
      <c r="D64" s="8"/>
      <c r="E64" s="8"/>
      <c r="F64" s="5" t="str">
        <f t="shared" si="1"/>
        <v xml:space="preserve"> , , PL.: , CH.: </v>
      </c>
      <c r="G64" s="27"/>
      <c r="H64" s="27"/>
      <c r="I64" s="27"/>
      <c r="J64" s="27"/>
      <c r="K64" s="3"/>
      <c r="L64" s="15"/>
      <c r="M64" s="8"/>
      <c r="N64" s="8"/>
      <c r="O64" s="8"/>
      <c r="P64" s="8"/>
      <c r="Q64" s="3"/>
      <c r="R64" s="3"/>
      <c r="S64" s="3"/>
      <c r="T64" s="8"/>
      <c r="U64" s="17"/>
      <c r="V64" s="17"/>
      <c r="W64" s="3"/>
      <c r="X64" s="3"/>
      <c r="Y64" s="3"/>
      <c r="Z64" s="8"/>
      <c r="AA64" s="8"/>
      <c r="AB64" s="8"/>
      <c r="AC64" s="17"/>
      <c r="AD64" s="17"/>
      <c r="AE64" s="3"/>
      <c r="AF64" s="3"/>
      <c r="AG64" s="3"/>
      <c r="AH64" s="3"/>
      <c r="AI64" s="3"/>
      <c r="AJ64" s="3"/>
      <c r="AK64" s="3"/>
      <c r="AL64" s="3"/>
      <c r="AM64" s="3"/>
      <c r="AN64" s="8"/>
      <c r="AO64" s="9"/>
      <c r="AP64" s="9"/>
      <c r="AQ64" s="3"/>
      <c r="AR64" s="15"/>
      <c r="AS64" s="25"/>
      <c r="AT64" s="25"/>
      <c r="AU64" s="15"/>
      <c r="AV64" s="15"/>
      <c r="AW64" s="3"/>
      <c r="AX64" s="3"/>
      <c r="AY64" s="3"/>
      <c r="AZ64" s="3"/>
      <c r="BA64" s="3"/>
    </row>
    <row r="65" spans="1:53" s="1" customFormat="1" ht="12.75" x14ac:dyDescent="0.25">
      <c r="A65" s="8"/>
      <c r="B65" s="8"/>
      <c r="C65" s="8"/>
      <c r="D65" s="8"/>
      <c r="E65" s="8"/>
      <c r="F65" s="5" t="str">
        <f t="shared" si="1"/>
        <v xml:space="preserve"> , , PL.: , CH.: </v>
      </c>
      <c r="G65" s="27"/>
      <c r="H65" s="27"/>
      <c r="I65" s="27"/>
      <c r="J65" s="27"/>
      <c r="K65" s="3"/>
      <c r="L65" s="15"/>
      <c r="M65" s="8"/>
      <c r="N65" s="8"/>
      <c r="O65" s="8"/>
      <c r="P65" s="8"/>
      <c r="Q65" s="3"/>
      <c r="R65" s="3"/>
      <c r="S65" s="3"/>
      <c r="T65" s="8"/>
      <c r="U65" s="17"/>
      <c r="V65" s="17"/>
      <c r="W65" s="3"/>
      <c r="X65" s="3"/>
      <c r="Y65" s="3"/>
      <c r="Z65" s="8"/>
      <c r="AA65" s="8"/>
      <c r="AB65" s="8"/>
      <c r="AC65" s="17"/>
      <c r="AD65" s="17"/>
      <c r="AE65" s="3"/>
      <c r="AF65" s="3"/>
      <c r="AG65" s="3"/>
      <c r="AH65" s="3"/>
      <c r="AI65" s="3"/>
      <c r="AJ65" s="3"/>
      <c r="AK65" s="3"/>
      <c r="AL65" s="3"/>
      <c r="AM65" s="3"/>
      <c r="AN65" s="8"/>
      <c r="AO65" s="9"/>
      <c r="AP65" s="9"/>
      <c r="AQ65" s="3"/>
      <c r="AR65" s="15"/>
      <c r="AS65" s="25"/>
      <c r="AT65" s="25"/>
      <c r="AU65" s="15"/>
      <c r="AV65" s="15"/>
      <c r="AW65" s="3"/>
      <c r="AX65" s="3"/>
      <c r="AY65" s="3"/>
      <c r="AZ65" s="3"/>
      <c r="BA65" s="3"/>
    </row>
    <row r="66" spans="1:53" s="1" customFormat="1" ht="12.75" x14ac:dyDescent="0.25">
      <c r="A66" s="8"/>
      <c r="B66" s="8"/>
      <c r="C66" s="8"/>
      <c r="D66" s="8"/>
      <c r="E66" s="8"/>
      <c r="F66" s="5" t="str">
        <f t="shared" si="1"/>
        <v xml:space="preserve"> , , PL.: , CH.: </v>
      </c>
      <c r="G66" s="27"/>
      <c r="H66" s="27"/>
      <c r="I66" s="27"/>
      <c r="J66" s="27"/>
      <c r="K66" s="3"/>
      <c r="L66" s="15"/>
      <c r="M66" s="8"/>
      <c r="N66" s="8"/>
      <c r="O66" s="8"/>
      <c r="P66" s="8"/>
      <c r="Q66" s="3"/>
      <c r="R66" s="3"/>
      <c r="S66" s="3"/>
      <c r="T66" s="8"/>
      <c r="U66" s="17"/>
      <c r="V66" s="17"/>
      <c r="W66" s="3"/>
      <c r="X66" s="3"/>
      <c r="Y66" s="3"/>
      <c r="Z66" s="8"/>
      <c r="AA66" s="8"/>
      <c r="AB66" s="8"/>
      <c r="AC66" s="17"/>
      <c r="AD66" s="17"/>
      <c r="AE66" s="3"/>
      <c r="AF66" s="3"/>
      <c r="AG66" s="3"/>
      <c r="AH66" s="3"/>
      <c r="AI66" s="3"/>
      <c r="AJ66" s="3"/>
      <c r="AK66" s="3"/>
      <c r="AL66" s="3"/>
      <c r="AM66" s="3"/>
      <c r="AN66" s="8"/>
      <c r="AO66" s="9"/>
      <c r="AP66" s="9"/>
      <c r="AQ66" s="3"/>
      <c r="AR66" s="15"/>
      <c r="AS66" s="25"/>
      <c r="AT66" s="25"/>
      <c r="AU66" s="15"/>
      <c r="AV66" s="15"/>
      <c r="AW66" s="3"/>
      <c r="AX66" s="3"/>
      <c r="AY66" s="3"/>
      <c r="AZ66" s="3"/>
      <c r="BA66" s="3"/>
    </row>
    <row r="67" spans="1:53" s="1" customFormat="1" ht="12.75" x14ac:dyDescent="0.25">
      <c r="A67" s="8"/>
      <c r="B67" s="8"/>
      <c r="C67" s="8"/>
      <c r="D67" s="8"/>
      <c r="E67" s="8"/>
      <c r="F67" s="5" t="str">
        <f t="shared" ref="F67:F98" si="2">Q67&amp;" "&amp; R67&amp;", "&amp;S67&amp;", PL.: "&amp;T67&amp;", CH.: "&amp;TRIM(U67)
&amp;IF(E67="",""," (Ref.: "&amp;E67&amp;")")</f>
        <v xml:space="preserve"> , , PL.: , CH.: </v>
      </c>
      <c r="G67" s="27"/>
      <c r="H67" s="27"/>
      <c r="I67" s="27"/>
      <c r="J67" s="27"/>
      <c r="K67" s="3"/>
      <c r="L67" s="15"/>
      <c r="M67" s="8"/>
      <c r="N67" s="8"/>
      <c r="O67" s="8"/>
      <c r="P67" s="8"/>
      <c r="Q67" s="3"/>
      <c r="R67" s="3"/>
      <c r="S67" s="3"/>
      <c r="T67" s="8"/>
      <c r="U67" s="17"/>
      <c r="V67" s="17"/>
      <c r="W67" s="3"/>
      <c r="X67" s="3"/>
      <c r="Y67" s="3"/>
      <c r="Z67" s="8"/>
      <c r="AA67" s="8"/>
      <c r="AB67" s="8"/>
      <c r="AC67" s="17"/>
      <c r="AD67" s="17"/>
      <c r="AE67" s="3"/>
      <c r="AF67" s="3"/>
      <c r="AG67" s="3"/>
      <c r="AH67" s="3"/>
      <c r="AI67" s="3"/>
      <c r="AJ67" s="3"/>
      <c r="AK67" s="3"/>
      <c r="AL67" s="3"/>
      <c r="AM67" s="3"/>
      <c r="AN67" s="8"/>
      <c r="AO67" s="9"/>
      <c r="AP67" s="9"/>
      <c r="AQ67" s="3"/>
      <c r="AR67" s="15"/>
      <c r="AS67" s="25"/>
      <c r="AT67" s="25"/>
      <c r="AU67" s="15"/>
      <c r="AV67" s="15"/>
      <c r="AW67" s="3"/>
      <c r="AX67" s="3"/>
      <c r="AY67" s="3"/>
      <c r="AZ67" s="3"/>
      <c r="BA67" s="3"/>
    </row>
    <row r="68" spans="1:53" s="1" customFormat="1" ht="12.75" x14ac:dyDescent="0.25">
      <c r="A68" s="8"/>
      <c r="B68" s="8"/>
      <c r="C68" s="8"/>
      <c r="D68" s="8"/>
      <c r="E68" s="8"/>
      <c r="F68" s="5" t="str">
        <f t="shared" si="2"/>
        <v xml:space="preserve"> , , PL.: , CH.: </v>
      </c>
      <c r="G68" s="27"/>
      <c r="H68" s="27"/>
      <c r="I68" s="27"/>
      <c r="J68" s="27"/>
      <c r="K68" s="3"/>
      <c r="L68" s="15"/>
      <c r="M68" s="8"/>
      <c r="N68" s="8"/>
      <c r="O68" s="8"/>
      <c r="P68" s="8"/>
      <c r="Q68" s="3"/>
      <c r="R68" s="3"/>
      <c r="S68" s="3"/>
      <c r="T68" s="8"/>
      <c r="U68" s="17"/>
      <c r="V68" s="17"/>
      <c r="W68" s="3"/>
      <c r="X68" s="3"/>
      <c r="Y68" s="3"/>
      <c r="Z68" s="8"/>
      <c r="AA68" s="8"/>
      <c r="AB68" s="8"/>
      <c r="AC68" s="17"/>
      <c r="AD68" s="17"/>
      <c r="AE68" s="3"/>
      <c r="AF68" s="3"/>
      <c r="AG68" s="3"/>
      <c r="AH68" s="3"/>
      <c r="AI68" s="3"/>
      <c r="AJ68" s="3"/>
      <c r="AK68" s="3"/>
      <c r="AL68" s="3"/>
      <c r="AM68" s="3"/>
      <c r="AN68" s="8"/>
      <c r="AO68" s="9"/>
      <c r="AP68" s="9"/>
      <c r="AQ68" s="3"/>
      <c r="AR68" s="15"/>
      <c r="AS68" s="25"/>
      <c r="AT68" s="25"/>
      <c r="AU68" s="15"/>
      <c r="AV68" s="15"/>
      <c r="AW68" s="3"/>
      <c r="AX68" s="3"/>
      <c r="AY68" s="3"/>
      <c r="AZ68" s="3"/>
      <c r="BA68" s="3"/>
    </row>
    <row r="69" spans="1:53" s="1" customFormat="1" ht="12.75" x14ac:dyDescent="0.25">
      <c r="A69" s="8"/>
      <c r="B69" s="8"/>
      <c r="C69" s="8"/>
      <c r="D69" s="8"/>
      <c r="E69" s="8"/>
      <c r="F69" s="5" t="str">
        <f t="shared" si="2"/>
        <v xml:space="preserve"> , , PL.: , CH.: </v>
      </c>
      <c r="G69" s="27"/>
      <c r="H69" s="27"/>
      <c r="I69" s="27"/>
      <c r="J69" s="27"/>
      <c r="K69" s="3"/>
      <c r="L69" s="15"/>
      <c r="M69" s="8"/>
      <c r="N69" s="8"/>
      <c r="O69" s="8"/>
      <c r="P69" s="8"/>
      <c r="Q69" s="3"/>
      <c r="R69" s="3"/>
      <c r="S69" s="3"/>
      <c r="T69" s="8"/>
      <c r="U69" s="17"/>
      <c r="V69" s="17"/>
      <c r="W69" s="3"/>
      <c r="X69" s="3"/>
      <c r="Y69" s="3"/>
      <c r="Z69" s="8"/>
      <c r="AA69" s="8"/>
      <c r="AB69" s="8"/>
      <c r="AC69" s="17"/>
      <c r="AD69" s="17"/>
      <c r="AE69" s="3"/>
      <c r="AF69" s="3"/>
      <c r="AG69" s="3"/>
      <c r="AH69" s="3"/>
      <c r="AI69" s="3"/>
      <c r="AJ69" s="3"/>
      <c r="AK69" s="3"/>
      <c r="AL69" s="3"/>
      <c r="AM69" s="3"/>
      <c r="AN69" s="8"/>
      <c r="AO69" s="9"/>
      <c r="AP69" s="9"/>
      <c r="AQ69" s="3"/>
      <c r="AR69" s="15"/>
      <c r="AS69" s="25"/>
      <c r="AT69" s="25"/>
      <c r="AU69" s="15"/>
      <c r="AV69" s="15"/>
      <c r="AW69" s="3"/>
      <c r="AX69" s="3"/>
      <c r="AY69" s="3"/>
      <c r="AZ69" s="3"/>
      <c r="BA69" s="3"/>
    </row>
    <row r="70" spans="1:53" s="1" customFormat="1" ht="12.75" x14ac:dyDescent="0.25">
      <c r="A70" s="8"/>
      <c r="B70" s="8"/>
      <c r="C70" s="8"/>
      <c r="D70" s="8"/>
      <c r="E70" s="8"/>
      <c r="F70" s="5" t="str">
        <f t="shared" si="2"/>
        <v xml:space="preserve"> , , PL.: , CH.: </v>
      </c>
      <c r="G70" s="27"/>
      <c r="H70" s="27"/>
      <c r="I70" s="27"/>
      <c r="J70" s="27"/>
      <c r="K70" s="3"/>
      <c r="L70" s="15"/>
      <c r="M70" s="8"/>
      <c r="N70" s="8"/>
      <c r="O70" s="8"/>
      <c r="P70" s="8"/>
      <c r="Q70" s="3"/>
      <c r="R70" s="3"/>
      <c r="S70" s="3"/>
      <c r="T70" s="8"/>
      <c r="U70" s="17"/>
      <c r="V70" s="17"/>
      <c r="W70" s="3"/>
      <c r="X70" s="3"/>
      <c r="Y70" s="3"/>
      <c r="Z70" s="8"/>
      <c r="AA70" s="8"/>
      <c r="AB70" s="8"/>
      <c r="AC70" s="17"/>
      <c r="AD70" s="17"/>
      <c r="AE70" s="3"/>
      <c r="AF70" s="3"/>
      <c r="AG70" s="3"/>
      <c r="AH70" s="3"/>
      <c r="AI70" s="3"/>
      <c r="AJ70" s="3"/>
      <c r="AK70" s="3"/>
      <c r="AL70" s="3"/>
      <c r="AM70" s="3"/>
      <c r="AN70" s="8"/>
      <c r="AO70" s="9"/>
      <c r="AP70" s="9"/>
      <c r="AQ70" s="3"/>
      <c r="AR70" s="15"/>
      <c r="AS70" s="25"/>
      <c r="AT70" s="25"/>
      <c r="AU70" s="15"/>
      <c r="AV70" s="15"/>
      <c r="AW70" s="3"/>
      <c r="AX70" s="3"/>
      <c r="AY70" s="3"/>
      <c r="AZ70" s="3"/>
      <c r="BA70" s="3"/>
    </row>
    <row r="71" spans="1:53" s="1" customFormat="1" ht="12.75" x14ac:dyDescent="0.25">
      <c r="A71" s="8"/>
      <c r="B71" s="8"/>
      <c r="C71" s="8"/>
      <c r="D71" s="8"/>
      <c r="E71" s="8"/>
      <c r="F71" s="5" t="str">
        <f t="shared" si="2"/>
        <v xml:space="preserve"> , , PL.: , CH.: </v>
      </c>
      <c r="G71" s="27"/>
      <c r="H71" s="27"/>
      <c r="I71" s="27"/>
      <c r="J71" s="27"/>
      <c r="K71" s="3"/>
      <c r="L71" s="15"/>
      <c r="M71" s="8"/>
      <c r="N71" s="8"/>
      <c r="O71" s="8"/>
      <c r="P71" s="8"/>
      <c r="Q71" s="3"/>
      <c r="R71" s="3"/>
      <c r="S71" s="3"/>
      <c r="T71" s="8"/>
      <c r="U71" s="17"/>
      <c r="V71" s="17"/>
      <c r="W71" s="3"/>
      <c r="X71" s="3"/>
      <c r="Y71" s="3"/>
      <c r="Z71" s="8"/>
      <c r="AA71" s="8"/>
      <c r="AB71" s="8"/>
      <c r="AC71" s="17"/>
      <c r="AD71" s="17"/>
      <c r="AE71" s="3"/>
      <c r="AF71" s="3"/>
      <c r="AG71" s="3"/>
      <c r="AH71" s="3"/>
      <c r="AI71" s="3"/>
      <c r="AJ71" s="3"/>
      <c r="AK71" s="3"/>
      <c r="AL71" s="3"/>
      <c r="AM71" s="3"/>
      <c r="AN71" s="8"/>
      <c r="AO71" s="9"/>
      <c r="AP71" s="9"/>
      <c r="AQ71" s="3"/>
      <c r="AR71" s="15"/>
      <c r="AS71" s="25"/>
      <c r="AT71" s="25"/>
      <c r="AU71" s="15"/>
      <c r="AV71" s="15"/>
      <c r="AW71" s="3"/>
      <c r="AX71" s="3"/>
      <c r="AY71" s="3"/>
      <c r="AZ71" s="3"/>
      <c r="BA71" s="3"/>
    </row>
    <row r="72" spans="1:53" s="1" customFormat="1" ht="12.75" x14ac:dyDescent="0.25">
      <c r="A72" s="8"/>
      <c r="B72" s="8"/>
      <c r="C72" s="8"/>
      <c r="D72" s="8"/>
      <c r="E72" s="8"/>
      <c r="F72" s="5" t="str">
        <f t="shared" si="2"/>
        <v xml:space="preserve"> , , PL.: , CH.: </v>
      </c>
      <c r="G72" s="27"/>
      <c r="H72" s="27"/>
      <c r="I72" s="27"/>
      <c r="J72" s="27"/>
      <c r="K72" s="3"/>
      <c r="L72" s="15"/>
      <c r="M72" s="8"/>
      <c r="N72" s="8"/>
      <c r="O72" s="8"/>
      <c r="P72" s="8"/>
      <c r="Q72" s="3"/>
      <c r="R72" s="3"/>
      <c r="S72" s="3"/>
      <c r="T72" s="8"/>
      <c r="U72" s="17"/>
      <c r="V72" s="17"/>
      <c r="W72" s="3"/>
      <c r="X72" s="3"/>
      <c r="Y72" s="3"/>
      <c r="Z72" s="8"/>
      <c r="AA72" s="8"/>
      <c r="AB72" s="8"/>
      <c r="AC72" s="17"/>
      <c r="AD72" s="17"/>
      <c r="AE72" s="3"/>
      <c r="AF72" s="3"/>
      <c r="AG72" s="3"/>
      <c r="AH72" s="3"/>
      <c r="AI72" s="3"/>
      <c r="AJ72" s="3"/>
      <c r="AK72" s="3"/>
      <c r="AL72" s="3"/>
      <c r="AM72" s="3"/>
      <c r="AN72" s="8"/>
      <c r="AO72" s="9"/>
      <c r="AP72" s="9"/>
      <c r="AQ72" s="3"/>
      <c r="AR72" s="15"/>
      <c r="AS72" s="25"/>
      <c r="AT72" s="25"/>
      <c r="AU72" s="15"/>
      <c r="AV72" s="15"/>
      <c r="AW72" s="3"/>
      <c r="AX72" s="3"/>
      <c r="AY72" s="3"/>
      <c r="AZ72" s="3"/>
      <c r="BA72" s="3"/>
    </row>
    <row r="73" spans="1:53" s="1" customFormat="1" ht="12.75" x14ac:dyDescent="0.25">
      <c r="A73" s="8"/>
      <c r="B73" s="8"/>
      <c r="C73" s="8"/>
      <c r="D73" s="8"/>
      <c r="E73" s="8"/>
      <c r="F73" s="5" t="str">
        <f t="shared" si="2"/>
        <v xml:space="preserve"> , , PL.: , CH.: </v>
      </c>
      <c r="G73" s="27"/>
      <c r="H73" s="27"/>
      <c r="I73" s="27"/>
      <c r="J73" s="27"/>
      <c r="K73" s="3"/>
      <c r="L73" s="15"/>
      <c r="M73" s="8"/>
      <c r="N73" s="8"/>
      <c r="O73" s="8"/>
      <c r="P73" s="8"/>
      <c r="Q73" s="3"/>
      <c r="R73" s="3"/>
      <c r="S73" s="3"/>
      <c r="T73" s="8"/>
      <c r="U73" s="17"/>
      <c r="V73" s="17"/>
      <c r="W73" s="3"/>
      <c r="X73" s="3"/>
      <c r="Y73" s="3"/>
      <c r="Z73" s="8"/>
      <c r="AA73" s="8"/>
      <c r="AB73" s="8"/>
      <c r="AC73" s="17"/>
      <c r="AD73" s="17"/>
      <c r="AE73" s="3"/>
      <c r="AF73" s="3"/>
      <c r="AG73" s="3"/>
      <c r="AH73" s="3"/>
      <c r="AI73" s="3"/>
      <c r="AJ73" s="3"/>
      <c r="AK73" s="3"/>
      <c r="AL73" s="3"/>
      <c r="AM73" s="3"/>
      <c r="AN73" s="8"/>
      <c r="AO73" s="9"/>
      <c r="AP73" s="9"/>
      <c r="AQ73" s="3"/>
      <c r="AR73" s="15"/>
      <c r="AS73" s="25"/>
      <c r="AT73" s="25"/>
      <c r="AU73" s="15"/>
      <c r="AV73" s="15"/>
      <c r="AW73" s="3"/>
      <c r="AX73" s="3"/>
      <c r="AY73" s="3"/>
      <c r="AZ73" s="3"/>
      <c r="BA73" s="3"/>
    </row>
    <row r="74" spans="1:53" s="1" customFormat="1" ht="12.75" x14ac:dyDescent="0.25">
      <c r="A74" s="8"/>
      <c r="B74" s="8"/>
      <c r="C74" s="8"/>
      <c r="D74" s="8"/>
      <c r="E74" s="8"/>
      <c r="F74" s="5" t="str">
        <f t="shared" si="2"/>
        <v xml:space="preserve"> , , PL.: , CH.: </v>
      </c>
      <c r="G74" s="27"/>
      <c r="H74" s="27"/>
      <c r="I74" s="27"/>
      <c r="J74" s="27"/>
      <c r="K74" s="3"/>
      <c r="L74" s="15"/>
      <c r="M74" s="8"/>
      <c r="N74" s="8"/>
      <c r="O74" s="8"/>
      <c r="P74" s="8"/>
      <c r="Q74" s="3"/>
      <c r="R74" s="3"/>
      <c r="S74" s="3"/>
      <c r="T74" s="8"/>
      <c r="U74" s="17"/>
      <c r="V74" s="17"/>
      <c r="W74" s="3"/>
      <c r="X74" s="3"/>
      <c r="Y74" s="3"/>
      <c r="Z74" s="8"/>
      <c r="AA74" s="8"/>
      <c r="AB74" s="8"/>
      <c r="AC74" s="17"/>
      <c r="AD74" s="17"/>
      <c r="AE74" s="3"/>
      <c r="AF74" s="3"/>
      <c r="AG74" s="3"/>
      <c r="AH74" s="3"/>
      <c r="AI74" s="3"/>
      <c r="AJ74" s="3"/>
      <c r="AK74" s="3"/>
      <c r="AL74" s="3"/>
      <c r="AM74" s="3"/>
      <c r="AN74" s="8"/>
      <c r="AO74" s="9"/>
      <c r="AP74" s="9"/>
      <c r="AQ74" s="3"/>
      <c r="AR74" s="15"/>
      <c r="AS74" s="25"/>
      <c r="AT74" s="25"/>
      <c r="AU74" s="15"/>
      <c r="AV74" s="15"/>
      <c r="AW74" s="3"/>
      <c r="AX74" s="3"/>
      <c r="AY74" s="3"/>
      <c r="AZ74" s="3"/>
      <c r="BA74" s="3"/>
    </row>
    <row r="75" spans="1:53" s="1" customFormat="1" ht="12.75" x14ac:dyDescent="0.25">
      <c r="A75" s="8"/>
      <c r="B75" s="8"/>
      <c r="C75" s="8"/>
      <c r="D75" s="8"/>
      <c r="E75" s="8"/>
      <c r="F75" s="5" t="str">
        <f t="shared" si="2"/>
        <v xml:space="preserve"> , , PL.: , CH.: </v>
      </c>
      <c r="G75" s="27"/>
      <c r="H75" s="27"/>
      <c r="I75" s="27"/>
      <c r="J75" s="27"/>
      <c r="K75" s="3"/>
      <c r="L75" s="15"/>
      <c r="M75" s="8"/>
      <c r="N75" s="8"/>
      <c r="O75" s="8"/>
      <c r="P75" s="8"/>
      <c r="Q75" s="3"/>
      <c r="R75" s="3"/>
      <c r="S75" s="3"/>
      <c r="T75" s="8"/>
      <c r="U75" s="17"/>
      <c r="V75" s="17"/>
      <c r="W75" s="3"/>
      <c r="X75" s="3"/>
      <c r="Y75" s="3"/>
      <c r="Z75" s="8"/>
      <c r="AA75" s="8"/>
      <c r="AB75" s="8"/>
      <c r="AC75" s="17"/>
      <c r="AD75" s="17"/>
      <c r="AE75" s="3"/>
      <c r="AF75" s="3"/>
      <c r="AG75" s="3"/>
      <c r="AH75" s="3"/>
      <c r="AI75" s="3"/>
      <c r="AJ75" s="3"/>
      <c r="AK75" s="3"/>
      <c r="AL75" s="3"/>
      <c r="AM75" s="3"/>
      <c r="AN75" s="8"/>
      <c r="AO75" s="9"/>
      <c r="AP75" s="9"/>
      <c r="AQ75" s="3"/>
      <c r="AR75" s="15"/>
      <c r="AS75" s="25"/>
      <c r="AT75" s="25"/>
      <c r="AU75" s="15"/>
      <c r="AV75" s="15"/>
      <c r="AW75" s="3"/>
      <c r="AX75" s="3"/>
      <c r="AY75" s="3"/>
      <c r="AZ75" s="3"/>
      <c r="BA75" s="3"/>
    </row>
    <row r="76" spans="1:53" s="1" customFormat="1" ht="12.75" x14ac:dyDescent="0.25">
      <c r="A76" s="8"/>
      <c r="B76" s="8"/>
      <c r="C76" s="8"/>
      <c r="D76" s="8"/>
      <c r="E76" s="8"/>
      <c r="F76" s="5" t="str">
        <f t="shared" si="2"/>
        <v xml:space="preserve"> , , PL.: , CH.: </v>
      </c>
      <c r="G76" s="27"/>
      <c r="H76" s="27"/>
      <c r="I76" s="27"/>
      <c r="J76" s="27"/>
      <c r="K76" s="3"/>
      <c r="L76" s="15"/>
      <c r="M76" s="8"/>
      <c r="N76" s="8"/>
      <c r="O76" s="8"/>
      <c r="P76" s="8"/>
      <c r="Q76" s="3"/>
      <c r="R76" s="3"/>
      <c r="S76" s="3"/>
      <c r="T76" s="8"/>
      <c r="U76" s="17"/>
      <c r="V76" s="17"/>
      <c r="W76" s="3"/>
      <c r="X76" s="3"/>
      <c r="Y76" s="3"/>
      <c r="Z76" s="8"/>
      <c r="AA76" s="8"/>
      <c r="AB76" s="8"/>
      <c r="AC76" s="17"/>
      <c r="AD76" s="17"/>
      <c r="AE76" s="3"/>
      <c r="AF76" s="3"/>
      <c r="AG76" s="3"/>
      <c r="AH76" s="3"/>
      <c r="AI76" s="3"/>
      <c r="AJ76" s="3"/>
      <c r="AK76" s="3"/>
      <c r="AL76" s="3"/>
      <c r="AM76" s="3"/>
      <c r="AN76" s="8"/>
      <c r="AO76" s="9"/>
      <c r="AP76" s="9"/>
      <c r="AQ76" s="3"/>
      <c r="AR76" s="15"/>
      <c r="AS76" s="25"/>
      <c r="AT76" s="25"/>
      <c r="AU76" s="15"/>
      <c r="AV76" s="15"/>
      <c r="AW76" s="3"/>
      <c r="AX76" s="3"/>
      <c r="AY76" s="3"/>
      <c r="AZ76" s="3"/>
      <c r="BA76" s="3"/>
    </row>
    <row r="77" spans="1:53" s="1" customFormat="1" ht="12.75" x14ac:dyDescent="0.25">
      <c r="A77" s="8"/>
      <c r="B77" s="8"/>
      <c r="C77" s="8"/>
      <c r="D77" s="8"/>
      <c r="E77" s="8"/>
      <c r="F77" s="5" t="str">
        <f t="shared" si="2"/>
        <v xml:space="preserve"> , , PL.: , CH.: </v>
      </c>
      <c r="G77" s="27"/>
      <c r="H77" s="27"/>
      <c r="I77" s="27"/>
      <c r="J77" s="27"/>
      <c r="K77" s="3"/>
      <c r="L77" s="15"/>
      <c r="M77" s="8"/>
      <c r="N77" s="8"/>
      <c r="O77" s="8"/>
      <c r="P77" s="8"/>
      <c r="Q77" s="3"/>
      <c r="R77" s="3"/>
      <c r="S77" s="3"/>
      <c r="T77" s="8"/>
      <c r="U77" s="17"/>
      <c r="V77" s="17"/>
      <c r="W77" s="3"/>
      <c r="X77" s="3"/>
      <c r="Y77" s="3"/>
      <c r="Z77" s="8"/>
      <c r="AA77" s="8"/>
      <c r="AB77" s="8"/>
      <c r="AC77" s="17"/>
      <c r="AD77" s="17"/>
      <c r="AE77" s="3"/>
      <c r="AF77" s="3"/>
      <c r="AG77" s="3"/>
      <c r="AH77" s="3"/>
      <c r="AI77" s="3"/>
      <c r="AJ77" s="3"/>
      <c r="AK77" s="3"/>
      <c r="AL77" s="3"/>
      <c r="AM77" s="3"/>
      <c r="AN77" s="8"/>
      <c r="AO77" s="9"/>
      <c r="AP77" s="9"/>
      <c r="AQ77" s="3"/>
      <c r="AR77" s="15"/>
      <c r="AS77" s="25"/>
      <c r="AT77" s="25"/>
      <c r="AU77" s="15"/>
      <c r="AV77" s="15"/>
      <c r="AW77" s="3"/>
      <c r="AX77" s="3"/>
      <c r="AY77" s="3"/>
      <c r="AZ77" s="3"/>
      <c r="BA77" s="3"/>
    </row>
    <row r="78" spans="1:53" s="1" customFormat="1" ht="12.75" x14ac:dyDescent="0.25">
      <c r="A78" s="8"/>
      <c r="B78" s="8"/>
      <c r="C78" s="8"/>
      <c r="D78" s="8"/>
      <c r="E78" s="8"/>
      <c r="F78" s="5" t="str">
        <f t="shared" si="2"/>
        <v xml:space="preserve"> , , PL.: , CH.: </v>
      </c>
      <c r="G78" s="27"/>
      <c r="H78" s="27"/>
      <c r="I78" s="27"/>
      <c r="J78" s="27"/>
      <c r="K78" s="3"/>
      <c r="L78" s="15"/>
      <c r="M78" s="8"/>
      <c r="N78" s="8"/>
      <c r="O78" s="8"/>
      <c r="P78" s="8"/>
      <c r="Q78" s="3"/>
      <c r="R78" s="3"/>
      <c r="S78" s="3"/>
      <c r="T78" s="8"/>
      <c r="U78" s="17"/>
      <c r="V78" s="17"/>
      <c r="W78" s="3"/>
      <c r="X78" s="3"/>
      <c r="Y78" s="3"/>
      <c r="Z78" s="8"/>
      <c r="AA78" s="8"/>
      <c r="AB78" s="8"/>
      <c r="AC78" s="17"/>
      <c r="AD78" s="17"/>
      <c r="AE78" s="3"/>
      <c r="AF78" s="3"/>
      <c r="AG78" s="3"/>
      <c r="AH78" s="3"/>
      <c r="AI78" s="3"/>
      <c r="AJ78" s="3"/>
      <c r="AK78" s="3"/>
      <c r="AL78" s="3"/>
      <c r="AM78" s="3"/>
      <c r="AN78" s="8"/>
      <c r="AO78" s="9"/>
      <c r="AP78" s="9"/>
      <c r="AQ78" s="3"/>
      <c r="AR78" s="15"/>
      <c r="AS78" s="25"/>
      <c r="AT78" s="25"/>
      <c r="AU78" s="15"/>
      <c r="AV78" s="15"/>
      <c r="AW78" s="3"/>
      <c r="AX78" s="3"/>
      <c r="AY78" s="3"/>
      <c r="AZ78" s="3"/>
      <c r="BA78" s="3"/>
    </row>
    <row r="79" spans="1:53" s="1" customFormat="1" ht="12.75" x14ac:dyDescent="0.25">
      <c r="A79" s="8"/>
      <c r="B79" s="8"/>
      <c r="C79" s="8"/>
      <c r="D79" s="8"/>
      <c r="E79" s="8"/>
      <c r="F79" s="5" t="str">
        <f t="shared" si="2"/>
        <v xml:space="preserve"> , , PL.: , CH.: </v>
      </c>
      <c r="G79" s="27"/>
      <c r="H79" s="27"/>
      <c r="I79" s="27"/>
      <c r="J79" s="27"/>
      <c r="K79" s="3"/>
      <c r="L79" s="15"/>
      <c r="M79" s="8"/>
      <c r="N79" s="8"/>
      <c r="O79" s="8"/>
      <c r="P79" s="8"/>
      <c r="Q79" s="3"/>
      <c r="R79" s="3"/>
      <c r="S79" s="3"/>
      <c r="T79" s="8"/>
      <c r="U79" s="17"/>
      <c r="V79" s="17"/>
      <c r="W79" s="3"/>
      <c r="X79" s="3"/>
      <c r="Y79" s="3"/>
      <c r="Z79" s="8"/>
      <c r="AA79" s="8"/>
      <c r="AB79" s="8"/>
      <c r="AC79" s="17"/>
      <c r="AD79" s="17"/>
      <c r="AE79" s="3"/>
      <c r="AF79" s="3"/>
      <c r="AG79" s="3"/>
      <c r="AH79" s="3"/>
      <c r="AI79" s="3"/>
      <c r="AJ79" s="3"/>
      <c r="AK79" s="3"/>
      <c r="AL79" s="3"/>
      <c r="AM79" s="3"/>
      <c r="AN79" s="8"/>
      <c r="AO79" s="9"/>
      <c r="AP79" s="9"/>
      <c r="AQ79" s="3"/>
      <c r="AR79" s="15"/>
      <c r="AS79" s="25"/>
      <c r="AT79" s="25"/>
      <c r="AU79" s="15"/>
      <c r="AV79" s="15"/>
      <c r="AW79" s="3"/>
      <c r="AX79" s="3"/>
      <c r="AY79" s="3"/>
      <c r="AZ79" s="3"/>
      <c r="BA79" s="3"/>
    </row>
    <row r="80" spans="1:53" s="1" customFormat="1" ht="12.75" x14ac:dyDescent="0.25">
      <c r="A80" s="8"/>
      <c r="B80" s="8"/>
      <c r="C80" s="8"/>
      <c r="D80" s="8"/>
      <c r="E80" s="8"/>
      <c r="F80" s="5" t="str">
        <f t="shared" si="2"/>
        <v xml:space="preserve"> , , PL.: , CH.: </v>
      </c>
      <c r="G80" s="27"/>
      <c r="H80" s="27"/>
      <c r="I80" s="27"/>
      <c r="J80" s="27"/>
      <c r="K80" s="3"/>
      <c r="L80" s="15"/>
      <c r="M80" s="8"/>
      <c r="N80" s="8"/>
      <c r="O80" s="8"/>
      <c r="P80" s="8"/>
      <c r="Q80" s="3"/>
      <c r="R80" s="3"/>
      <c r="S80" s="3"/>
      <c r="T80" s="8"/>
      <c r="U80" s="17"/>
      <c r="V80" s="17"/>
      <c r="W80" s="3"/>
      <c r="X80" s="3"/>
      <c r="Y80" s="3"/>
      <c r="Z80" s="8"/>
      <c r="AA80" s="8"/>
      <c r="AB80" s="8"/>
      <c r="AC80" s="17"/>
      <c r="AD80" s="17"/>
      <c r="AE80" s="3"/>
      <c r="AF80" s="3"/>
      <c r="AG80" s="3"/>
      <c r="AH80" s="3"/>
      <c r="AI80" s="3"/>
      <c r="AJ80" s="3"/>
      <c r="AK80" s="3"/>
      <c r="AL80" s="3"/>
      <c r="AM80" s="3"/>
      <c r="AN80" s="8"/>
      <c r="AO80" s="9"/>
      <c r="AP80" s="9"/>
      <c r="AQ80" s="3"/>
      <c r="AR80" s="15"/>
      <c r="AS80" s="25"/>
      <c r="AT80" s="25"/>
      <c r="AU80" s="15"/>
      <c r="AV80" s="15"/>
      <c r="AW80" s="3"/>
      <c r="AX80" s="3"/>
      <c r="AY80" s="3"/>
      <c r="AZ80" s="3"/>
      <c r="BA80" s="3"/>
    </row>
    <row r="81" spans="1:53" s="1" customFormat="1" ht="12.75" x14ac:dyDescent="0.25">
      <c r="A81" s="8"/>
      <c r="B81" s="8"/>
      <c r="C81" s="8"/>
      <c r="D81" s="8"/>
      <c r="E81" s="8"/>
      <c r="F81" s="5" t="str">
        <f t="shared" si="2"/>
        <v xml:space="preserve"> , , PL.: , CH.: </v>
      </c>
      <c r="G81" s="27"/>
      <c r="H81" s="27"/>
      <c r="I81" s="27"/>
      <c r="J81" s="27"/>
      <c r="K81" s="3"/>
      <c r="L81" s="15"/>
      <c r="M81" s="8"/>
      <c r="N81" s="8"/>
      <c r="O81" s="8"/>
      <c r="P81" s="8"/>
      <c r="Q81" s="3"/>
      <c r="R81" s="3"/>
      <c r="S81" s="3"/>
      <c r="T81" s="8"/>
      <c r="U81" s="17"/>
      <c r="V81" s="17"/>
      <c r="W81" s="3"/>
      <c r="X81" s="3"/>
      <c r="Y81" s="3"/>
      <c r="Z81" s="8"/>
      <c r="AA81" s="8"/>
      <c r="AB81" s="8"/>
      <c r="AC81" s="17"/>
      <c r="AD81" s="17"/>
      <c r="AE81" s="3"/>
      <c r="AF81" s="3"/>
      <c r="AG81" s="3"/>
      <c r="AH81" s="3"/>
      <c r="AI81" s="3"/>
      <c r="AJ81" s="3"/>
      <c r="AK81" s="3"/>
      <c r="AL81" s="3"/>
      <c r="AM81" s="3"/>
      <c r="AN81" s="8"/>
      <c r="AO81" s="9"/>
      <c r="AP81" s="9"/>
      <c r="AQ81" s="3"/>
      <c r="AR81" s="15"/>
      <c r="AS81" s="25"/>
      <c r="AT81" s="25"/>
      <c r="AU81" s="15"/>
      <c r="AV81" s="15"/>
      <c r="AW81" s="3"/>
      <c r="AX81" s="3"/>
      <c r="AY81" s="3"/>
      <c r="AZ81" s="3"/>
      <c r="BA81" s="3"/>
    </row>
    <row r="82" spans="1:53" s="1" customFormat="1" ht="12.75" x14ac:dyDescent="0.25">
      <c r="A82" s="8"/>
      <c r="B82" s="8"/>
      <c r="C82" s="8"/>
      <c r="D82" s="8"/>
      <c r="E82" s="8"/>
      <c r="F82" s="5" t="str">
        <f t="shared" si="2"/>
        <v xml:space="preserve"> , , PL.: , CH.: </v>
      </c>
      <c r="G82" s="27"/>
      <c r="H82" s="27"/>
      <c r="I82" s="27"/>
      <c r="J82" s="27"/>
      <c r="K82" s="3"/>
      <c r="L82" s="15"/>
      <c r="M82" s="8"/>
      <c r="N82" s="8"/>
      <c r="O82" s="8"/>
      <c r="P82" s="8"/>
      <c r="Q82" s="3"/>
      <c r="R82" s="3"/>
      <c r="S82" s="3"/>
      <c r="T82" s="8"/>
      <c r="U82" s="17"/>
      <c r="V82" s="17"/>
      <c r="W82" s="3"/>
      <c r="X82" s="3"/>
      <c r="Y82" s="3"/>
      <c r="Z82" s="8"/>
      <c r="AA82" s="8"/>
      <c r="AB82" s="8"/>
      <c r="AC82" s="17"/>
      <c r="AD82" s="17"/>
      <c r="AE82" s="3"/>
      <c r="AF82" s="3"/>
      <c r="AG82" s="3"/>
      <c r="AH82" s="3"/>
      <c r="AI82" s="3"/>
      <c r="AJ82" s="3"/>
      <c r="AK82" s="3"/>
      <c r="AL82" s="3"/>
      <c r="AM82" s="3"/>
      <c r="AN82" s="8"/>
      <c r="AO82" s="9"/>
      <c r="AP82" s="9"/>
      <c r="AQ82" s="3"/>
      <c r="AR82" s="15"/>
      <c r="AS82" s="25"/>
      <c r="AT82" s="25"/>
      <c r="AU82" s="15"/>
      <c r="AV82" s="15"/>
      <c r="AW82" s="3"/>
      <c r="AX82" s="3"/>
      <c r="AY82" s="3"/>
      <c r="AZ82" s="3"/>
      <c r="BA82" s="3"/>
    </row>
    <row r="83" spans="1:53" s="1" customFormat="1" ht="12.75" x14ac:dyDescent="0.25">
      <c r="A83" s="8"/>
      <c r="B83" s="8"/>
      <c r="C83" s="8"/>
      <c r="D83" s="8"/>
      <c r="E83" s="8"/>
      <c r="F83" s="5" t="str">
        <f t="shared" si="2"/>
        <v xml:space="preserve"> , , PL.: , CH.: </v>
      </c>
      <c r="G83" s="27"/>
      <c r="H83" s="27"/>
      <c r="I83" s="27"/>
      <c r="J83" s="27"/>
      <c r="K83" s="3"/>
      <c r="L83" s="15"/>
      <c r="M83" s="8"/>
      <c r="N83" s="8"/>
      <c r="O83" s="8"/>
      <c r="P83" s="8"/>
      <c r="Q83" s="3"/>
      <c r="R83" s="3"/>
      <c r="S83" s="3"/>
      <c r="T83" s="8"/>
      <c r="U83" s="17"/>
      <c r="V83" s="17"/>
      <c r="W83" s="3"/>
      <c r="X83" s="3"/>
      <c r="Y83" s="3"/>
      <c r="Z83" s="8"/>
      <c r="AA83" s="8"/>
      <c r="AB83" s="8"/>
      <c r="AC83" s="17"/>
      <c r="AD83" s="17"/>
      <c r="AE83" s="3"/>
      <c r="AF83" s="3"/>
      <c r="AG83" s="3"/>
      <c r="AH83" s="3"/>
      <c r="AI83" s="3"/>
      <c r="AJ83" s="3"/>
      <c r="AK83" s="3"/>
      <c r="AL83" s="3"/>
      <c r="AM83" s="3"/>
      <c r="AN83" s="8"/>
      <c r="AO83" s="9"/>
      <c r="AP83" s="9"/>
      <c r="AQ83" s="3"/>
      <c r="AR83" s="15"/>
      <c r="AS83" s="25"/>
      <c r="AT83" s="25"/>
      <c r="AU83" s="15"/>
      <c r="AV83" s="15"/>
      <c r="AW83" s="3"/>
      <c r="AX83" s="3"/>
      <c r="AY83" s="3"/>
      <c r="AZ83" s="3"/>
      <c r="BA83" s="3"/>
    </row>
    <row r="84" spans="1:53" s="1" customFormat="1" ht="12.75" x14ac:dyDescent="0.25">
      <c r="A84" s="8"/>
      <c r="B84" s="8"/>
      <c r="C84" s="8"/>
      <c r="D84" s="8"/>
      <c r="E84" s="8"/>
      <c r="F84" s="5" t="str">
        <f t="shared" si="2"/>
        <v xml:space="preserve"> , , PL.: , CH.: </v>
      </c>
      <c r="G84" s="27"/>
      <c r="H84" s="27"/>
      <c r="I84" s="27"/>
      <c r="J84" s="27"/>
      <c r="K84" s="3"/>
      <c r="L84" s="15"/>
      <c r="M84" s="8"/>
      <c r="N84" s="8"/>
      <c r="O84" s="8"/>
      <c r="P84" s="8"/>
      <c r="Q84" s="3"/>
      <c r="R84" s="3"/>
      <c r="S84" s="3"/>
      <c r="T84" s="8"/>
      <c r="U84" s="17"/>
      <c r="V84" s="17"/>
      <c r="W84" s="3"/>
      <c r="X84" s="3"/>
      <c r="Y84" s="3"/>
      <c r="Z84" s="8"/>
      <c r="AA84" s="8"/>
      <c r="AB84" s="8"/>
      <c r="AC84" s="17"/>
      <c r="AD84" s="17"/>
      <c r="AE84" s="3"/>
      <c r="AF84" s="3"/>
      <c r="AG84" s="3"/>
      <c r="AH84" s="3"/>
      <c r="AI84" s="3"/>
      <c r="AJ84" s="3"/>
      <c r="AK84" s="3"/>
      <c r="AL84" s="3"/>
      <c r="AM84" s="3"/>
      <c r="AN84" s="8"/>
      <c r="AO84" s="9"/>
      <c r="AP84" s="9"/>
      <c r="AQ84" s="3"/>
      <c r="AR84" s="15"/>
      <c r="AS84" s="25"/>
      <c r="AT84" s="25"/>
      <c r="AU84" s="15"/>
      <c r="AV84" s="15"/>
      <c r="AW84" s="3"/>
      <c r="AX84" s="3"/>
      <c r="AY84" s="3"/>
      <c r="AZ84" s="3"/>
      <c r="BA84" s="3"/>
    </row>
    <row r="85" spans="1:53" s="1" customFormat="1" ht="12.75" x14ac:dyDescent="0.25">
      <c r="A85" s="8"/>
      <c r="B85" s="8"/>
      <c r="C85" s="8"/>
      <c r="D85" s="8"/>
      <c r="E85" s="8"/>
      <c r="F85" s="5" t="str">
        <f t="shared" si="2"/>
        <v xml:space="preserve"> , , PL.: , CH.: </v>
      </c>
      <c r="G85" s="27"/>
      <c r="H85" s="27"/>
      <c r="I85" s="27"/>
      <c r="J85" s="27"/>
      <c r="K85" s="3"/>
      <c r="L85" s="15"/>
      <c r="M85" s="8"/>
      <c r="N85" s="8"/>
      <c r="O85" s="8"/>
      <c r="P85" s="8"/>
      <c r="Q85" s="3"/>
      <c r="R85" s="3"/>
      <c r="S85" s="3"/>
      <c r="T85" s="8"/>
      <c r="U85" s="17"/>
      <c r="V85" s="17"/>
      <c r="W85" s="3"/>
      <c r="X85" s="3"/>
      <c r="Y85" s="3"/>
      <c r="Z85" s="8"/>
      <c r="AA85" s="8"/>
      <c r="AB85" s="8"/>
      <c r="AC85" s="17"/>
      <c r="AD85" s="17"/>
      <c r="AE85" s="3"/>
      <c r="AF85" s="3"/>
      <c r="AG85" s="3"/>
      <c r="AH85" s="3"/>
      <c r="AI85" s="3"/>
      <c r="AJ85" s="3"/>
      <c r="AK85" s="3"/>
      <c r="AL85" s="3"/>
      <c r="AM85" s="3"/>
      <c r="AN85" s="8"/>
      <c r="AO85" s="9"/>
      <c r="AP85" s="9"/>
      <c r="AQ85" s="3"/>
      <c r="AR85" s="15"/>
      <c r="AS85" s="25"/>
      <c r="AT85" s="25"/>
      <c r="AU85" s="15"/>
      <c r="AV85" s="15"/>
      <c r="AW85" s="3"/>
      <c r="AX85" s="3"/>
      <c r="AY85" s="3"/>
      <c r="AZ85" s="3"/>
      <c r="BA85" s="3"/>
    </row>
    <row r="86" spans="1:53" s="1" customFormat="1" ht="12.75" x14ac:dyDescent="0.25">
      <c r="A86" s="8"/>
      <c r="B86" s="8"/>
      <c r="C86" s="8"/>
      <c r="D86" s="8"/>
      <c r="E86" s="8"/>
      <c r="F86" s="5" t="str">
        <f t="shared" si="2"/>
        <v xml:space="preserve"> , , PL.: , CH.: </v>
      </c>
      <c r="G86" s="27"/>
      <c r="H86" s="27"/>
      <c r="I86" s="27"/>
      <c r="J86" s="27"/>
      <c r="K86" s="3"/>
      <c r="L86" s="15"/>
      <c r="M86" s="8"/>
      <c r="N86" s="8"/>
      <c r="O86" s="8"/>
      <c r="P86" s="8"/>
      <c r="Q86" s="3"/>
      <c r="R86" s="3"/>
      <c r="S86" s="3"/>
      <c r="T86" s="8"/>
      <c r="U86" s="17"/>
      <c r="V86" s="17"/>
      <c r="W86" s="3"/>
      <c r="X86" s="3"/>
      <c r="Y86" s="3"/>
      <c r="Z86" s="8"/>
      <c r="AA86" s="8"/>
      <c r="AB86" s="8"/>
      <c r="AC86" s="17"/>
      <c r="AD86" s="17"/>
      <c r="AE86" s="3"/>
      <c r="AF86" s="3"/>
      <c r="AG86" s="3"/>
      <c r="AH86" s="3"/>
      <c r="AI86" s="3"/>
      <c r="AJ86" s="3"/>
      <c r="AK86" s="3"/>
      <c r="AL86" s="3"/>
      <c r="AM86" s="3"/>
      <c r="AN86" s="8"/>
      <c r="AO86" s="9"/>
      <c r="AP86" s="9"/>
      <c r="AQ86" s="3"/>
      <c r="AR86" s="15"/>
      <c r="AS86" s="25"/>
      <c r="AT86" s="25"/>
      <c r="AU86" s="15"/>
      <c r="AV86" s="15"/>
      <c r="AW86" s="3"/>
      <c r="AX86" s="3"/>
      <c r="AY86" s="3"/>
      <c r="AZ86" s="3"/>
      <c r="BA86" s="3"/>
    </row>
    <row r="87" spans="1:53" s="1" customFormat="1" ht="12.75" x14ac:dyDescent="0.25">
      <c r="A87" s="8"/>
      <c r="B87" s="8"/>
      <c r="C87" s="8"/>
      <c r="D87" s="8"/>
      <c r="E87" s="8"/>
      <c r="F87" s="5" t="str">
        <f t="shared" si="2"/>
        <v xml:space="preserve"> , , PL.: , CH.: </v>
      </c>
      <c r="G87" s="27"/>
      <c r="H87" s="27"/>
      <c r="I87" s="27"/>
      <c r="J87" s="27"/>
      <c r="K87" s="3"/>
      <c r="L87" s="15"/>
      <c r="M87" s="8"/>
      <c r="N87" s="8"/>
      <c r="O87" s="8"/>
      <c r="P87" s="8"/>
      <c r="Q87" s="3"/>
      <c r="R87" s="3"/>
      <c r="S87" s="3"/>
      <c r="T87" s="8"/>
      <c r="U87" s="17"/>
      <c r="V87" s="17"/>
      <c r="W87" s="3"/>
      <c r="X87" s="3"/>
      <c r="Y87" s="3"/>
      <c r="Z87" s="8"/>
      <c r="AA87" s="8"/>
      <c r="AB87" s="8"/>
      <c r="AC87" s="17"/>
      <c r="AD87" s="17"/>
      <c r="AE87" s="3"/>
      <c r="AF87" s="3"/>
      <c r="AG87" s="3"/>
      <c r="AH87" s="3"/>
      <c r="AI87" s="3"/>
      <c r="AJ87" s="3"/>
      <c r="AK87" s="3"/>
      <c r="AL87" s="3"/>
      <c r="AM87" s="3"/>
      <c r="AN87" s="8"/>
      <c r="AO87" s="9"/>
      <c r="AP87" s="9"/>
      <c r="AQ87" s="3"/>
      <c r="AR87" s="15"/>
      <c r="AS87" s="25"/>
      <c r="AT87" s="25"/>
      <c r="AU87" s="15"/>
      <c r="AV87" s="15"/>
      <c r="AW87" s="3"/>
      <c r="AX87" s="3"/>
      <c r="AY87" s="3"/>
      <c r="AZ87" s="3"/>
      <c r="BA87" s="3"/>
    </row>
    <row r="88" spans="1:53" s="1" customFormat="1" ht="12.75" x14ac:dyDescent="0.25">
      <c r="A88" s="8"/>
      <c r="B88" s="8"/>
      <c r="C88" s="8"/>
      <c r="D88" s="8"/>
      <c r="E88" s="8"/>
      <c r="F88" s="5" t="str">
        <f t="shared" si="2"/>
        <v xml:space="preserve"> , , PL.: , CH.: </v>
      </c>
      <c r="G88" s="27"/>
      <c r="H88" s="27"/>
      <c r="I88" s="27"/>
      <c r="J88" s="27"/>
      <c r="K88" s="3"/>
      <c r="L88" s="15"/>
      <c r="M88" s="8"/>
      <c r="N88" s="8"/>
      <c r="O88" s="8"/>
      <c r="P88" s="8"/>
      <c r="Q88" s="3"/>
      <c r="R88" s="3"/>
      <c r="S88" s="3"/>
      <c r="T88" s="8"/>
      <c r="U88" s="17"/>
      <c r="V88" s="17"/>
      <c r="W88" s="3"/>
      <c r="X88" s="3"/>
      <c r="Y88" s="3"/>
      <c r="Z88" s="8"/>
      <c r="AA88" s="8"/>
      <c r="AB88" s="8"/>
      <c r="AC88" s="17"/>
      <c r="AD88" s="17"/>
      <c r="AE88" s="3"/>
      <c r="AF88" s="3"/>
      <c r="AG88" s="3"/>
      <c r="AH88" s="3"/>
      <c r="AI88" s="3"/>
      <c r="AJ88" s="3"/>
      <c r="AK88" s="3"/>
      <c r="AL88" s="3"/>
      <c r="AM88" s="3"/>
      <c r="AN88" s="8"/>
      <c r="AO88" s="9"/>
      <c r="AP88" s="9"/>
      <c r="AQ88" s="3"/>
      <c r="AR88" s="15"/>
      <c r="AS88" s="25"/>
      <c r="AT88" s="25"/>
      <c r="AU88" s="15"/>
      <c r="AV88" s="15"/>
      <c r="AW88" s="3"/>
      <c r="AX88" s="3"/>
      <c r="AY88" s="3"/>
      <c r="AZ88" s="3"/>
      <c r="BA88" s="3"/>
    </row>
    <row r="89" spans="1:53" s="1" customFormat="1" ht="12.75" x14ac:dyDescent="0.25">
      <c r="A89" s="8"/>
      <c r="B89" s="8"/>
      <c r="C89" s="8"/>
      <c r="D89" s="8"/>
      <c r="E89" s="8"/>
      <c r="F89" s="5" t="str">
        <f t="shared" si="2"/>
        <v xml:space="preserve"> , , PL.: , CH.: </v>
      </c>
      <c r="G89" s="27"/>
      <c r="H89" s="27"/>
      <c r="I89" s="27"/>
      <c r="J89" s="27"/>
      <c r="K89" s="3"/>
      <c r="L89" s="15"/>
      <c r="M89" s="8"/>
      <c r="N89" s="8"/>
      <c r="O89" s="8"/>
      <c r="P89" s="8"/>
      <c r="Q89" s="3"/>
      <c r="R89" s="3"/>
      <c r="S89" s="3"/>
      <c r="T89" s="8"/>
      <c r="U89" s="17"/>
      <c r="V89" s="17"/>
      <c r="W89" s="3"/>
      <c r="X89" s="3"/>
      <c r="Y89" s="3"/>
      <c r="Z89" s="8"/>
      <c r="AA89" s="8"/>
      <c r="AB89" s="8"/>
      <c r="AC89" s="17"/>
      <c r="AD89" s="17"/>
      <c r="AE89" s="3"/>
      <c r="AF89" s="3"/>
      <c r="AG89" s="3"/>
      <c r="AH89" s="3"/>
      <c r="AI89" s="3"/>
      <c r="AJ89" s="3"/>
      <c r="AK89" s="3"/>
      <c r="AL89" s="3"/>
      <c r="AM89" s="3"/>
      <c r="AN89" s="8"/>
      <c r="AO89" s="9"/>
      <c r="AP89" s="9"/>
      <c r="AQ89" s="3"/>
      <c r="AR89" s="15"/>
      <c r="AS89" s="25"/>
      <c r="AT89" s="25"/>
      <c r="AU89" s="15"/>
      <c r="AV89" s="15"/>
      <c r="AW89" s="3"/>
      <c r="AX89" s="3"/>
      <c r="AY89" s="3"/>
      <c r="AZ89" s="3"/>
      <c r="BA89" s="3"/>
    </row>
    <row r="90" spans="1:53" s="1" customFormat="1" ht="12.75" x14ac:dyDescent="0.25">
      <c r="A90" s="8"/>
      <c r="B90" s="8"/>
      <c r="C90" s="8"/>
      <c r="D90" s="8"/>
      <c r="E90" s="8"/>
      <c r="F90" s="5" t="str">
        <f t="shared" si="2"/>
        <v xml:space="preserve"> , , PL.: , CH.: </v>
      </c>
      <c r="G90" s="27"/>
      <c r="H90" s="27"/>
      <c r="I90" s="27"/>
      <c r="J90" s="27"/>
      <c r="K90" s="3"/>
      <c r="L90" s="15"/>
      <c r="M90" s="8"/>
      <c r="N90" s="8"/>
      <c r="O90" s="8"/>
      <c r="P90" s="8"/>
      <c r="Q90" s="3"/>
      <c r="R90" s="3"/>
      <c r="S90" s="3"/>
      <c r="T90" s="8"/>
      <c r="U90" s="17"/>
      <c r="V90" s="17"/>
      <c r="W90" s="3"/>
      <c r="X90" s="3"/>
      <c r="Y90" s="3"/>
      <c r="Z90" s="8"/>
      <c r="AA90" s="8"/>
      <c r="AB90" s="8"/>
      <c r="AC90" s="17"/>
      <c r="AD90" s="17"/>
      <c r="AE90" s="3"/>
      <c r="AF90" s="3"/>
      <c r="AG90" s="3"/>
      <c r="AH90" s="3"/>
      <c r="AI90" s="3"/>
      <c r="AJ90" s="3"/>
      <c r="AK90" s="3"/>
      <c r="AL90" s="3"/>
      <c r="AM90" s="3"/>
      <c r="AN90" s="8"/>
      <c r="AO90" s="9"/>
      <c r="AP90" s="9"/>
      <c r="AQ90" s="3"/>
      <c r="AR90" s="15"/>
      <c r="AS90" s="25"/>
      <c r="AT90" s="25"/>
      <c r="AU90" s="15"/>
      <c r="AV90" s="15"/>
      <c r="AW90" s="3"/>
      <c r="AX90" s="3"/>
      <c r="AY90" s="3"/>
      <c r="AZ90" s="3"/>
      <c r="BA90" s="3"/>
    </row>
    <row r="91" spans="1:53" s="1" customFormat="1" ht="12.75" x14ac:dyDescent="0.25">
      <c r="A91" s="8"/>
      <c r="B91" s="8"/>
      <c r="C91" s="8"/>
      <c r="D91" s="8"/>
      <c r="E91" s="8"/>
      <c r="F91" s="5" t="str">
        <f t="shared" si="2"/>
        <v xml:space="preserve"> , , PL.: , CH.: </v>
      </c>
      <c r="G91" s="27"/>
      <c r="H91" s="27"/>
      <c r="I91" s="27"/>
      <c r="J91" s="27"/>
      <c r="K91" s="3"/>
      <c r="L91" s="15"/>
      <c r="M91" s="8"/>
      <c r="N91" s="8"/>
      <c r="O91" s="8"/>
      <c r="P91" s="8"/>
      <c r="Q91" s="3"/>
      <c r="R91" s="3"/>
      <c r="S91" s="3"/>
      <c r="T91" s="8"/>
      <c r="U91" s="17"/>
      <c r="V91" s="17"/>
      <c r="W91" s="3"/>
      <c r="X91" s="3"/>
      <c r="Y91" s="3"/>
      <c r="Z91" s="8"/>
      <c r="AA91" s="8"/>
      <c r="AB91" s="8"/>
      <c r="AC91" s="17"/>
      <c r="AD91" s="17"/>
      <c r="AE91" s="3"/>
      <c r="AF91" s="3"/>
      <c r="AG91" s="3"/>
      <c r="AH91" s="3"/>
      <c r="AI91" s="3"/>
      <c r="AJ91" s="3"/>
      <c r="AK91" s="3"/>
      <c r="AL91" s="3"/>
      <c r="AM91" s="3"/>
      <c r="AN91" s="8"/>
      <c r="AO91" s="9"/>
      <c r="AP91" s="9"/>
      <c r="AQ91" s="3"/>
      <c r="AR91" s="15"/>
      <c r="AS91" s="25"/>
      <c r="AT91" s="25"/>
      <c r="AU91" s="15"/>
      <c r="AV91" s="15"/>
      <c r="AW91" s="3"/>
      <c r="AX91" s="3"/>
      <c r="AY91" s="3"/>
      <c r="AZ91" s="3"/>
      <c r="BA91" s="3"/>
    </row>
    <row r="92" spans="1:53" s="1" customFormat="1" ht="12.75" x14ac:dyDescent="0.25">
      <c r="A92" s="8"/>
      <c r="B92" s="8"/>
      <c r="C92" s="8"/>
      <c r="D92" s="8"/>
      <c r="E92" s="8"/>
      <c r="F92" s="5" t="str">
        <f t="shared" si="2"/>
        <v xml:space="preserve"> , , PL.: , CH.: </v>
      </c>
      <c r="G92" s="27"/>
      <c r="H92" s="27"/>
      <c r="I92" s="27"/>
      <c r="J92" s="27"/>
      <c r="K92" s="3"/>
      <c r="L92" s="15"/>
      <c r="M92" s="8"/>
      <c r="N92" s="8"/>
      <c r="O92" s="8"/>
      <c r="P92" s="8"/>
      <c r="Q92" s="3"/>
      <c r="R92" s="3"/>
      <c r="S92" s="3"/>
      <c r="T92" s="8"/>
      <c r="U92" s="17"/>
      <c r="V92" s="17"/>
      <c r="W92" s="3"/>
      <c r="X92" s="3"/>
      <c r="Y92" s="3"/>
      <c r="Z92" s="8"/>
      <c r="AA92" s="8"/>
      <c r="AB92" s="8"/>
      <c r="AC92" s="17"/>
      <c r="AD92" s="17"/>
      <c r="AE92" s="3"/>
      <c r="AF92" s="3"/>
      <c r="AG92" s="3"/>
      <c r="AH92" s="3"/>
      <c r="AI92" s="3"/>
      <c r="AJ92" s="3"/>
      <c r="AK92" s="3"/>
      <c r="AL92" s="3"/>
      <c r="AM92" s="3"/>
      <c r="AN92" s="8"/>
      <c r="AO92" s="9"/>
      <c r="AP92" s="9"/>
      <c r="AQ92" s="3"/>
      <c r="AR92" s="15"/>
      <c r="AS92" s="25"/>
      <c r="AT92" s="25"/>
      <c r="AU92" s="15"/>
      <c r="AV92" s="15"/>
      <c r="AW92" s="3"/>
      <c r="AX92" s="3"/>
      <c r="AY92" s="3"/>
      <c r="AZ92" s="3"/>
      <c r="BA92" s="3"/>
    </row>
    <row r="93" spans="1:53" s="1" customFormat="1" ht="12.75" x14ac:dyDescent="0.25">
      <c r="A93" s="8"/>
      <c r="B93" s="8"/>
      <c r="C93" s="8"/>
      <c r="D93" s="8"/>
      <c r="E93" s="8"/>
      <c r="F93" s="5" t="str">
        <f t="shared" si="2"/>
        <v xml:space="preserve"> , , PL.: , CH.: </v>
      </c>
      <c r="G93" s="27"/>
      <c r="H93" s="27"/>
      <c r="I93" s="27"/>
      <c r="J93" s="27"/>
      <c r="K93" s="3"/>
      <c r="L93" s="15"/>
      <c r="M93" s="8"/>
      <c r="N93" s="8"/>
      <c r="O93" s="8"/>
      <c r="P93" s="8"/>
      <c r="Q93" s="3"/>
      <c r="R93" s="3"/>
      <c r="S93" s="3"/>
      <c r="T93" s="8"/>
      <c r="U93" s="17"/>
      <c r="V93" s="17"/>
      <c r="W93" s="3"/>
      <c r="X93" s="3"/>
      <c r="Y93" s="3"/>
      <c r="Z93" s="8"/>
      <c r="AA93" s="8"/>
      <c r="AB93" s="8"/>
      <c r="AC93" s="17"/>
      <c r="AD93" s="17"/>
      <c r="AE93" s="3"/>
      <c r="AF93" s="3"/>
      <c r="AG93" s="3"/>
      <c r="AH93" s="3"/>
      <c r="AI93" s="3"/>
      <c r="AJ93" s="3"/>
      <c r="AK93" s="3"/>
      <c r="AL93" s="3"/>
      <c r="AM93" s="3"/>
      <c r="AN93" s="8"/>
      <c r="AO93" s="9"/>
      <c r="AP93" s="9"/>
      <c r="AQ93" s="3"/>
      <c r="AR93" s="15"/>
      <c r="AS93" s="25"/>
      <c r="AT93" s="25"/>
      <c r="AU93" s="15"/>
      <c r="AV93" s="15"/>
      <c r="AW93" s="3"/>
      <c r="AX93" s="3"/>
      <c r="AY93" s="3"/>
      <c r="AZ93" s="3"/>
      <c r="BA93" s="3"/>
    </row>
    <row r="94" spans="1:53" s="1" customFormat="1" ht="12.75" x14ac:dyDescent="0.25">
      <c r="A94" s="8"/>
      <c r="B94" s="8"/>
      <c r="C94" s="8"/>
      <c r="D94" s="8"/>
      <c r="E94" s="8"/>
      <c r="F94" s="5" t="str">
        <f t="shared" si="2"/>
        <v xml:space="preserve"> , , PL.: , CH.: </v>
      </c>
      <c r="G94" s="27"/>
      <c r="H94" s="27"/>
      <c r="I94" s="27"/>
      <c r="J94" s="27"/>
      <c r="K94" s="3"/>
      <c r="L94" s="15"/>
      <c r="M94" s="8"/>
      <c r="N94" s="8"/>
      <c r="O94" s="8"/>
      <c r="P94" s="8"/>
      <c r="Q94" s="3"/>
      <c r="R94" s="3"/>
      <c r="S94" s="3"/>
      <c r="T94" s="8"/>
      <c r="U94" s="17"/>
      <c r="V94" s="17"/>
      <c r="W94" s="3"/>
      <c r="X94" s="3"/>
      <c r="Y94" s="3"/>
      <c r="Z94" s="8"/>
      <c r="AA94" s="8"/>
      <c r="AB94" s="8"/>
      <c r="AC94" s="17"/>
      <c r="AD94" s="17"/>
      <c r="AE94" s="3"/>
      <c r="AF94" s="3"/>
      <c r="AG94" s="3"/>
      <c r="AH94" s="3"/>
      <c r="AI94" s="3"/>
      <c r="AJ94" s="3"/>
      <c r="AK94" s="3"/>
      <c r="AL94" s="3"/>
      <c r="AM94" s="3"/>
      <c r="AN94" s="8"/>
      <c r="AO94" s="9"/>
      <c r="AP94" s="9"/>
      <c r="AQ94" s="3"/>
      <c r="AR94" s="15"/>
      <c r="AS94" s="25"/>
      <c r="AT94" s="25"/>
      <c r="AU94" s="15"/>
      <c r="AV94" s="15"/>
      <c r="AW94" s="3"/>
      <c r="AX94" s="3"/>
      <c r="AY94" s="3"/>
      <c r="AZ94" s="3"/>
      <c r="BA94" s="3"/>
    </row>
    <row r="95" spans="1:53" s="1" customFormat="1" ht="12.75" x14ac:dyDescent="0.25">
      <c r="A95" s="8"/>
      <c r="B95" s="8"/>
      <c r="C95" s="8"/>
      <c r="D95" s="8"/>
      <c r="E95" s="8"/>
      <c r="F95" s="5" t="str">
        <f t="shared" si="2"/>
        <v xml:space="preserve"> , , PL.: , CH.: </v>
      </c>
      <c r="G95" s="27"/>
      <c r="H95" s="27"/>
      <c r="I95" s="27"/>
      <c r="J95" s="27"/>
      <c r="K95" s="3"/>
      <c r="L95" s="15"/>
      <c r="M95" s="8"/>
      <c r="N95" s="8"/>
      <c r="O95" s="8"/>
      <c r="P95" s="8"/>
      <c r="Q95" s="3"/>
      <c r="R95" s="3"/>
      <c r="S95" s="3"/>
      <c r="T95" s="8"/>
      <c r="U95" s="17"/>
      <c r="V95" s="17"/>
      <c r="W95" s="3"/>
      <c r="X95" s="3"/>
      <c r="Y95" s="3"/>
      <c r="Z95" s="8"/>
      <c r="AA95" s="8"/>
      <c r="AB95" s="8"/>
      <c r="AC95" s="17"/>
      <c r="AD95" s="17"/>
      <c r="AE95" s="3"/>
      <c r="AF95" s="3"/>
      <c r="AG95" s="3"/>
      <c r="AH95" s="3"/>
      <c r="AI95" s="3"/>
      <c r="AJ95" s="3"/>
      <c r="AK95" s="3"/>
      <c r="AL95" s="3"/>
      <c r="AM95" s="3"/>
      <c r="AN95" s="8"/>
      <c r="AO95" s="9"/>
      <c r="AP95" s="9"/>
      <c r="AQ95" s="3"/>
      <c r="AR95" s="15"/>
      <c r="AS95" s="25"/>
      <c r="AT95" s="25"/>
      <c r="AU95" s="15"/>
      <c r="AV95" s="15"/>
      <c r="AW95" s="3"/>
      <c r="AX95" s="3"/>
      <c r="AY95" s="3"/>
      <c r="AZ95" s="3"/>
      <c r="BA95" s="3"/>
    </row>
    <row r="96" spans="1:53" s="1" customFormat="1" ht="12.75" x14ac:dyDescent="0.25">
      <c r="A96" s="8"/>
      <c r="B96" s="8"/>
      <c r="C96" s="8"/>
      <c r="D96" s="8"/>
      <c r="E96" s="8"/>
      <c r="F96" s="5" t="str">
        <f t="shared" si="2"/>
        <v xml:space="preserve"> , , PL.: , CH.: </v>
      </c>
      <c r="G96" s="27"/>
      <c r="H96" s="27"/>
      <c r="I96" s="27"/>
      <c r="J96" s="27"/>
      <c r="K96" s="3"/>
      <c r="L96" s="15"/>
      <c r="M96" s="8"/>
      <c r="N96" s="8"/>
      <c r="O96" s="8"/>
      <c r="P96" s="8"/>
      <c r="Q96" s="3"/>
      <c r="R96" s="3"/>
      <c r="S96" s="3"/>
      <c r="T96" s="8"/>
      <c r="U96" s="17"/>
      <c r="V96" s="17"/>
      <c r="W96" s="3"/>
      <c r="X96" s="3"/>
      <c r="Y96" s="3"/>
      <c r="Z96" s="8"/>
      <c r="AA96" s="8"/>
      <c r="AB96" s="8"/>
      <c r="AC96" s="17"/>
      <c r="AD96" s="17"/>
      <c r="AE96" s="3"/>
      <c r="AF96" s="3"/>
      <c r="AG96" s="3"/>
      <c r="AH96" s="3"/>
      <c r="AI96" s="3"/>
      <c r="AJ96" s="3"/>
      <c r="AK96" s="3"/>
      <c r="AL96" s="3"/>
      <c r="AM96" s="3"/>
      <c r="AN96" s="8"/>
      <c r="AO96" s="9"/>
      <c r="AP96" s="9"/>
      <c r="AQ96" s="3"/>
      <c r="AR96" s="15"/>
      <c r="AS96" s="25"/>
      <c r="AT96" s="25"/>
      <c r="AU96" s="15"/>
      <c r="AV96" s="15"/>
      <c r="AW96" s="3"/>
      <c r="AX96" s="3"/>
      <c r="AY96" s="3"/>
      <c r="AZ96" s="3"/>
      <c r="BA96" s="3"/>
    </row>
    <row r="97" spans="1:53" s="1" customFormat="1" ht="12.75" x14ac:dyDescent="0.25">
      <c r="A97" s="8"/>
      <c r="B97" s="8"/>
      <c r="C97" s="8"/>
      <c r="D97" s="8"/>
      <c r="E97" s="8"/>
      <c r="F97" s="5" t="str">
        <f t="shared" si="2"/>
        <v xml:space="preserve"> , , PL.: , CH.: </v>
      </c>
      <c r="G97" s="27"/>
      <c r="H97" s="27"/>
      <c r="I97" s="27"/>
      <c r="J97" s="27"/>
      <c r="K97" s="3"/>
      <c r="L97" s="15"/>
      <c r="M97" s="8"/>
      <c r="N97" s="8"/>
      <c r="O97" s="8"/>
      <c r="P97" s="8"/>
      <c r="Q97" s="3"/>
      <c r="R97" s="3"/>
      <c r="S97" s="3"/>
      <c r="T97" s="8"/>
      <c r="U97" s="17"/>
      <c r="V97" s="17"/>
      <c r="W97" s="3"/>
      <c r="X97" s="3"/>
      <c r="Y97" s="3"/>
      <c r="Z97" s="8"/>
      <c r="AA97" s="8"/>
      <c r="AB97" s="8"/>
      <c r="AC97" s="17"/>
      <c r="AD97" s="17"/>
      <c r="AE97" s="3"/>
      <c r="AF97" s="3"/>
      <c r="AG97" s="3"/>
      <c r="AH97" s="3"/>
      <c r="AI97" s="3"/>
      <c r="AJ97" s="3"/>
      <c r="AK97" s="3"/>
      <c r="AL97" s="3"/>
      <c r="AM97" s="3"/>
      <c r="AN97" s="8"/>
      <c r="AO97" s="9"/>
      <c r="AP97" s="9"/>
      <c r="AQ97" s="3"/>
      <c r="AR97" s="15"/>
      <c r="AS97" s="25"/>
      <c r="AT97" s="25"/>
      <c r="AU97" s="15"/>
      <c r="AV97" s="15"/>
      <c r="AW97" s="3"/>
      <c r="AX97" s="3"/>
      <c r="AY97" s="3"/>
      <c r="AZ97" s="3"/>
      <c r="BA97" s="3"/>
    </row>
    <row r="98" spans="1:53" s="1" customFormat="1" ht="12.75" x14ac:dyDescent="0.25">
      <c r="A98" s="8"/>
      <c r="B98" s="8"/>
      <c r="C98" s="8"/>
      <c r="D98" s="8"/>
      <c r="E98" s="8"/>
      <c r="F98" s="5" t="str">
        <f t="shared" si="2"/>
        <v xml:space="preserve"> , , PL.: , CH.: </v>
      </c>
      <c r="G98" s="27"/>
      <c r="H98" s="27"/>
      <c r="I98" s="27"/>
      <c r="J98" s="27"/>
      <c r="K98" s="3"/>
      <c r="L98" s="15"/>
      <c r="M98" s="8"/>
      <c r="N98" s="8"/>
      <c r="O98" s="8"/>
      <c r="P98" s="8"/>
      <c r="Q98" s="3"/>
      <c r="R98" s="3"/>
      <c r="S98" s="3"/>
      <c r="T98" s="8"/>
      <c r="U98" s="17"/>
      <c r="V98" s="17"/>
      <c r="W98" s="3"/>
      <c r="X98" s="3"/>
      <c r="Y98" s="3"/>
      <c r="Z98" s="8"/>
      <c r="AA98" s="8"/>
      <c r="AB98" s="8"/>
      <c r="AC98" s="17"/>
      <c r="AD98" s="17"/>
      <c r="AE98" s="3"/>
      <c r="AF98" s="3"/>
      <c r="AG98" s="3"/>
      <c r="AH98" s="3"/>
      <c r="AI98" s="3"/>
      <c r="AJ98" s="3"/>
      <c r="AK98" s="3"/>
      <c r="AL98" s="3"/>
      <c r="AM98" s="3"/>
      <c r="AN98" s="8"/>
      <c r="AO98" s="9"/>
      <c r="AP98" s="9"/>
      <c r="AQ98" s="3"/>
      <c r="AR98" s="15"/>
      <c r="AS98" s="25"/>
      <c r="AT98" s="25"/>
      <c r="AU98" s="15"/>
      <c r="AV98" s="15"/>
      <c r="AW98" s="3"/>
      <c r="AX98" s="3"/>
      <c r="AY98" s="3"/>
      <c r="AZ98" s="3"/>
      <c r="BA98" s="3"/>
    </row>
    <row r="99" spans="1:53" s="1" customFormat="1" ht="12.75" x14ac:dyDescent="0.25">
      <c r="A99" s="8"/>
      <c r="B99" s="8"/>
      <c r="C99" s="8"/>
      <c r="D99" s="8"/>
      <c r="E99" s="8"/>
      <c r="F99" s="5" t="str">
        <f t="shared" ref="F99:F130" si="3">Q99&amp;" "&amp; R99&amp;", "&amp;S99&amp;", PL.: "&amp;T99&amp;", CH.: "&amp;TRIM(U99)
&amp;IF(E99="",""," (Ref.: "&amp;E99&amp;")")</f>
        <v xml:space="preserve"> , , PL.: , CH.: </v>
      </c>
      <c r="G99" s="27"/>
      <c r="H99" s="27"/>
      <c r="I99" s="27"/>
      <c r="J99" s="27"/>
      <c r="K99" s="3"/>
      <c r="L99" s="15"/>
      <c r="M99" s="8"/>
      <c r="N99" s="8"/>
      <c r="O99" s="8"/>
      <c r="P99" s="8"/>
      <c r="Q99" s="3"/>
      <c r="R99" s="3"/>
      <c r="S99" s="3"/>
      <c r="T99" s="8"/>
      <c r="U99" s="17"/>
      <c r="V99" s="17"/>
      <c r="W99" s="3"/>
      <c r="X99" s="3"/>
      <c r="Y99" s="3"/>
      <c r="Z99" s="8"/>
      <c r="AA99" s="8"/>
      <c r="AB99" s="8"/>
      <c r="AC99" s="17"/>
      <c r="AD99" s="17"/>
      <c r="AE99" s="3"/>
      <c r="AF99" s="3"/>
      <c r="AG99" s="3"/>
      <c r="AH99" s="3"/>
      <c r="AI99" s="3"/>
      <c r="AJ99" s="3"/>
      <c r="AK99" s="3"/>
      <c r="AL99" s="3"/>
      <c r="AM99" s="3"/>
      <c r="AN99" s="8"/>
      <c r="AO99" s="9"/>
      <c r="AP99" s="9"/>
      <c r="AQ99" s="3"/>
      <c r="AR99" s="15"/>
      <c r="AS99" s="25"/>
      <c r="AT99" s="25"/>
      <c r="AU99" s="15"/>
      <c r="AV99" s="15"/>
      <c r="AW99" s="3"/>
      <c r="AX99" s="3"/>
      <c r="AY99" s="3"/>
      <c r="AZ99" s="3"/>
      <c r="BA99" s="3"/>
    </row>
    <row r="100" spans="1:53" s="1" customFormat="1" ht="12.75" x14ac:dyDescent="0.25">
      <c r="A100" s="8"/>
      <c r="B100" s="8"/>
      <c r="C100" s="8"/>
      <c r="D100" s="8"/>
      <c r="E100" s="8"/>
      <c r="F100" s="5" t="str">
        <f t="shared" si="3"/>
        <v xml:space="preserve"> , , PL.: , CH.: </v>
      </c>
      <c r="G100" s="27"/>
      <c r="H100" s="27"/>
      <c r="I100" s="27"/>
      <c r="J100" s="27"/>
      <c r="K100" s="3"/>
      <c r="L100" s="15"/>
      <c r="M100" s="8"/>
      <c r="N100" s="8"/>
      <c r="O100" s="8"/>
      <c r="P100" s="8"/>
      <c r="Q100" s="3"/>
      <c r="R100" s="3"/>
      <c r="S100" s="3"/>
      <c r="T100" s="8"/>
      <c r="U100" s="17"/>
      <c r="V100" s="17"/>
      <c r="W100" s="3"/>
      <c r="X100" s="3"/>
      <c r="Y100" s="3"/>
      <c r="Z100" s="8"/>
      <c r="AA100" s="8"/>
      <c r="AB100" s="8"/>
      <c r="AC100" s="17"/>
      <c r="AD100" s="17"/>
      <c r="AE100" s="3"/>
      <c r="AF100" s="3"/>
      <c r="AG100" s="3"/>
      <c r="AH100" s="3"/>
      <c r="AI100" s="3"/>
      <c r="AJ100" s="3"/>
      <c r="AK100" s="3"/>
      <c r="AL100" s="3"/>
      <c r="AM100" s="3"/>
      <c r="AN100" s="8"/>
      <c r="AO100" s="9"/>
      <c r="AP100" s="9"/>
      <c r="AQ100" s="3"/>
      <c r="AR100" s="15"/>
      <c r="AS100" s="25"/>
      <c r="AT100" s="25"/>
      <c r="AU100" s="15"/>
      <c r="AV100" s="15"/>
      <c r="AW100" s="3"/>
      <c r="AX100" s="3"/>
      <c r="AY100" s="3"/>
      <c r="AZ100" s="3"/>
      <c r="BA100" s="3"/>
    </row>
    <row r="101" spans="1:53" s="1" customFormat="1" ht="12.75" x14ac:dyDescent="0.25">
      <c r="A101" s="8"/>
      <c r="B101" s="8"/>
      <c r="C101" s="8"/>
      <c r="D101" s="8"/>
      <c r="E101" s="8"/>
      <c r="F101" s="5" t="str">
        <f t="shared" si="3"/>
        <v xml:space="preserve"> , , PL.: , CH.: </v>
      </c>
      <c r="G101" s="27"/>
      <c r="H101" s="27"/>
      <c r="I101" s="27"/>
      <c r="J101" s="27"/>
      <c r="K101" s="3"/>
      <c r="L101" s="15"/>
      <c r="M101" s="8"/>
      <c r="N101" s="8"/>
      <c r="O101" s="8"/>
      <c r="P101" s="8"/>
      <c r="Q101" s="3"/>
      <c r="R101" s="3"/>
      <c r="S101" s="3"/>
      <c r="T101" s="8"/>
      <c r="U101" s="17"/>
      <c r="V101" s="17"/>
      <c r="W101" s="3"/>
      <c r="X101" s="3"/>
      <c r="Y101" s="3"/>
      <c r="Z101" s="8"/>
      <c r="AA101" s="8"/>
      <c r="AB101" s="8"/>
      <c r="AC101" s="17"/>
      <c r="AD101" s="17"/>
      <c r="AE101" s="3"/>
      <c r="AF101" s="3"/>
      <c r="AG101" s="3"/>
      <c r="AH101" s="3"/>
      <c r="AI101" s="3"/>
      <c r="AJ101" s="3"/>
      <c r="AK101" s="3"/>
      <c r="AL101" s="3"/>
      <c r="AM101" s="3"/>
      <c r="AN101" s="8"/>
      <c r="AO101" s="9"/>
      <c r="AP101" s="9"/>
      <c r="AQ101" s="3"/>
      <c r="AR101" s="15"/>
      <c r="AS101" s="25"/>
      <c r="AT101" s="25"/>
      <c r="AU101" s="15"/>
      <c r="AV101" s="15"/>
      <c r="AW101" s="3"/>
      <c r="AX101" s="3"/>
      <c r="AY101" s="3"/>
      <c r="AZ101" s="3"/>
      <c r="BA101" s="3"/>
    </row>
    <row r="102" spans="1:53" s="1" customFormat="1" ht="12.75" x14ac:dyDescent="0.25">
      <c r="A102" s="8"/>
      <c r="B102" s="8"/>
      <c r="C102" s="8"/>
      <c r="D102" s="8"/>
      <c r="E102" s="8"/>
      <c r="F102" s="5" t="str">
        <f t="shared" si="3"/>
        <v xml:space="preserve"> , , PL.: , CH.: </v>
      </c>
      <c r="G102" s="27"/>
      <c r="H102" s="27"/>
      <c r="I102" s="27"/>
      <c r="J102" s="27"/>
      <c r="K102" s="3"/>
      <c r="L102" s="15"/>
      <c r="M102" s="8"/>
      <c r="N102" s="8"/>
      <c r="O102" s="8"/>
      <c r="P102" s="8"/>
      <c r="Q102" s="3"/>
      <c r="R102" s="3"/>
      <c r="S102" s="3"/>
      <c r="T102" s="8"/>
      <c r="U102" s="17"/>
      <c r="V102" s="17"/>
      <c r="W102" s="3"/>
      <c r="X102" s="3"/>
      <c r="Y102" s="3"/>
      <c r="Z102" s="8"/>
      <c r="AA102" s="8"/>
      <c r="AB102" s="8"/>
      <c r="AC102" s="17"/>
      <c r="AD102" s="17"/>
      <c r="AE102" s="3"/>
      <c r="AF102" s="3"/>
      <c r="AG102" s="3"/>
      <c r="AH102" s="3"/>
      <c r="AI102" s="3"/>
      <c r="AJ102" s="3"/>
      <c r="AK102" s="3"/>
      <c r="AL102" s="3"/>
      <c r="AM102" s="3"/>
      <c r="AN102" s="8"/>
      <c r="AO102" s="9"/>
      <c r="AP102" s="9"/>
      <c r="AQ102" s="3"/>
      <c r="AR102" s="15"/>
      <c r="AS102" s="25"/>
      <c r="AT102" s="25"/>
      <c r="AU102" s="15"/>
      <c r="AV102" s="15"/>
      <c r="AW102" s="3"/>
      <c r="AX102" s="3"/>
      <c r="AY102" s="3"/>
      <c r="AZ102" s="3"/>
      <c r="BA102" s="3"/>
    </row>
    <row r="103" spans="1:53" s="1" customFormat="1" ht="12.75" x14ac:dyDescent="0.25">
      <c r="A103" s="8"/>
      <c r="B103" s="8"/>
      <c r="C103" s="8"/>
      <c r="D103" s="8"/>
      <c r="E103" s="8"/>
      <c r="F103" s="5" t="str">
        <f t="shared" si="3"/>
        <v xml:space="preserve"> , , PL.: , CH.: </v>
      </c>
      <c r="G103" s="27"/>
      <c r="H103" s="27"/>
      <c r="I103" s="27"/>
      <c r="J103" s="27"/>
      <c r="K103" s="3"/>
      <c r="L103" s="15"/>
      <c r="M103" s="8"/>
      <c r="N103" s="8"/>
      <c r="O103" s="8"/>
      <c r="P103" s="8"/>
      <c r="Q103" s="3"/>
      <c r="R103" s="3"/>
      <c r="S103" s="3"/>
      <c r="T103" s="8"/>
      <c r="U103" s="17"/>
      <c r="V103" s="17"/>
      <c r="W103" s="3"/>
      <c r="X103" s="3"/>
      <c r="Y103" s="3"/>
      <c r="Z103" s="8"/>
      <c r="AA103" s="8"/>
      <c r="AB103" s="8"/>
      <c r="AC103" s="17"/>
      <c r="AD103" s="17"/>
      <c r="AE103" s="3"/>
      <c r="AF103" s="3"/>
      <c r="AG103" s="3"/>
      <c r="AH103" s="3"/>
      <c r="AI103" s="3"/>
      <c r="AJ103" s="3"/>
      <c r="AK103" s="3"/>
      <c r="AL103" s="3"/>
      <c r="AM103" s="3"/>
      <c r="AN103" s="8"/>
      <c r="AO103" s="9"/>
      <c r="AP103" s="9"/>
      <c r="AQ103" s="3"/>
      <c r="AR103" s="15"/>
      <c r="AS103" s="25"/>
      <c r="AT103" s="25"/>
      <c r="AU103" s="15"/>
      <c r="AV103" s="15"/>
      <c r="AW103" s="3"/>
      <c r="AX103" s="3"/>
      <c r="AY103" s="3"/>
      <c r="AZ103" s="3"/>
      <c r="BA103" s="3"/>
    </row>
    <row r="104" spans="1:53" s="1" customFormat="1" ht="12.75" x14ac:dyDescent="0.25">
      <c r="A104" s="8"/>
      <c r="B104" s="8"/>
      <c r="C104" s="8"/>
      <c r="D104" s="8"/>
      <c r="E104" s="8"/>
      <c r="F104" s="5" t="str">
        <f t="shared" si="3"/>
        <v xml:space="preserve"> , , PL.: , CH.: </v>
      </c>
      <c r="G104" s="27"/>
      <c r="H104" s="27"/>
      <c r="I104" s="27"/>
      <c r="J104" s="27"/>
      <c r="K104" s="3"/>
      <c r="L104" s="15"/>
      <c r="M104" s="8"/>
      <c r="N104" s="8"/>
      <c r="O104" s="8"/>
      <c r="P104" s="8"/>
      <c r="Q104" s="3"/>
      <c r="R104" s="3"/>
      <c r="S104" s="3"/>
      <c r="T104" s="8"/>
      <c r="U104" s="17"/>
      <c r="V104" s="17"/>
      <c r="W104" s="3"/>
      <c r="X104" s="3"/>
      <c r="Y104" s="3"/>
      <c r="Z104" s="8"/>
      <c r="AA104" s="8"/>
      <c r="AB104" s="8"/>
      <c r="AC104" s="17"/>
      <c r="AD104" s="17"/>
      <c r="AE104" s="3"/>
      <c r="AF104" s="3"/>
      <c r="AG104" s="3"/>
      <c r="AH104" s="3"/>
      <c r="AI104" s="3"/>
      <c r="AJ104" s="3"/>
      <c r="AK104" s="3"/>
      <c r="AL104" s="3"/>
      <c r="AM104" s="3"/>
      <c r="AN104" s="8"/>
      <c r="AO104" s="9"/>
      <c r="AP104" s="9"/>
      <c r="AQ104" s="3"/>
      <c r="AR104" s="15"/>
      <c r="AS104" s="25"/>
      <c r="AT104" s="25"/>
      <c r="AU104" s="15"/>
      <c r="AV104" s="15"/>
      <c r="AW104" s="3"/>
      <c r="AX104" s="3"/>
      <c r="AY104" s="3"/>
      <c r="AZ104" s="3"/>
      <c r="BA104" s="3"/>
    </row>
    <row r="105" spans="1:53" s="1" customFormat="1" ht="12.75" x14ac:dyDescent="0.25">
      <c r="A105" s="8"/>
      <c r="B105" s="8"/>
      <c r="C105" s="8"/>
      <c r="D105" s="8"/>
      <c r="E105" s="8"/>
      <c r="F105" s="5" t="str">
        <f t="shared" si="3"/>
        <v xml:space="preserve"> , , PL.: , CH.: </v>
      </c>
      <c r="G105" s="27"/>
      <c r="H105" s="27"/>
      <c r="I105" s="27"/>
      <c r="J105" s="27"/>
      <c r="K105" s="3"/>
      <c r="L105" s="15"/>
      <c r="M105" s="8"/>
      <c r="N105" s="8"/>
      <c r="O105" s="8"/>
      <c r="P105" s="8"/>
      <c r="Q105" s="3"/>
      <c r="R105" s="3"/>
      <c r="S105" s="3"/>
      <c r="T105" s="8"/>
      <c r="U105" s="17"/>
      <c r="V105" s="17"/>
      <c r="W105" s="3"/>
      <c r="X105" s="3"/>
      <c r="Y105" s="3"/>
      <c r="Z105" s="8"/>
      <c r="AA105" s="8"/>
      <c r="AB105" s="8"/>
      <c r="AC105" s="17"/>
      <c r="AD105" s="17"/>
      <c r="AE105" s="3"/>
      <c r="AF105" s="3"/>
      <c r="AG105" s="3"/>
      <c r="AH105" s="3"/>
      <c r="AI105" s="3"/>
      <c r="AJ105" s="3"/>
      <c r="AK105" s="3"/>
      <c r="AL105" s="3"/>
      <c r="AM105" s="3"/>
      <c r="AN105" s="8"/>
      <c r="AO105" s="9"/>
      <c r="AP105" s="9"/>
      <c r="AQ105" s="3"/>
      <c r="AR105" s="15"/>
      <c r="AS105" s="25"/>
      <c r="AT105" s="25"/>
      <c r="AU105" s="15"/>
      <c r="AV105" s="15"/>
      <c r="AW105" s="3"/>
      <c r="AX105" s="3"/>
      <c r="AY105" s="3"/>
      <c r="AZ105" s="3"/>
      <c r="BA105" s="3"/>
    </row>
    <row r="106" spans="1:53" s="1" customFormat="1" ht="12.75" x14ac:dyDescent="0.25">
      <c r="A106" s="8"/>
      <c r="B106" s="8"/>
      <c r="C106" s="8"/>
      <c r="D106" s="8"/>
      <c r="E106" s="8"/>
      <c r="F106" s="5" t="str">
        <f t="shared" si="3"/>
        <v xml:space="preserve"> , , PL.: , CH.: </v>
      </c>
      <c r="G106" s="27"/>
      <c r="H106" s="27"/>
      <c r="I106" s="27"/>
      <c r="J106" s="27"/>
      <c r="K106" s="3"/>
      <c r="L106" s="15"/>
      <c r="M106" s="8"/>
      <c r="N106" s="8"/>
      <c r="O106" s="8"/>
      <c r="P106" s="8"/>
      <c r="Q106" s="3"/>
      <c r="R106" s="3"/>
      <c r="S106" s="3"/>
      <c r="T106" s="8"/>
      <c r="U106" s="17"/>
      <c r="V106" s="17"/>
      <c r="W106" s="3"/>
      <c r="X106" s="3"/>
      <c r="Y106" s="3"/>
      <c r="Z106" s="8"/>
      <c r="AA106" s="8"/>
      <c r="AB106" s="8"/>
      <c r="AC106" s="17"/>
      <c r="AD106" s="17"/>
      <c r="AE106" s="3"/>
      <c r="AF106" s="3"/>
      <c r="AG106" s="3"/>
      <c r="AH106" s="3"/>
      <c r="AI106" s="3"/>
      <c r="AJ106" s="3"/>
      <c r="AK106" s="3"/>
      <c r="AL106" s="3"/>
      <c r="AM106" s="3"/>
      <c r="AN106" s="8"/>
      <c r="AO106" s="9"/>
      <c r="AP106" s="9"/>
      <c r="AQ106" s="3"/>
      <c r="AR106" s="15"/>
      <c r="AS106" s="25"/>
      <c r="AT106" s="25"/>
      <c r="AU106" s="15"/>
      <c r="AV106" s="15"/>
      <c r="AW106" s="3"/>
      <c r="AX106" s="3"/>
      <c r="AY106" s="3"/>
      <c r="AZ106" s="3"/>
      <c r="BA106" s="3"/>
    </row>
    <row r="107" spans="1:53" s="1" customFormat="1" ht="12.75" x14ac:dyDescent="0.25">
      <c r="A107" s="8"/>
      <c r="B107" s="8"/>
      <c r="C107" s="8"/>
      <c r="D107" s="8"/>
      <c r="E107" s="8"/>
      <c r="F107" s="5" t="str">
        <f t="shared" si="3"/>
        <v xml:space="preserve"> , , PL.: , CH.: </v>
      </c>
      <c r="G107" s="27"/>
      <c r="H107" s="27"/>
      <c r="I107" s="27"/>
      <c r="J107" s="27"/>
      <c r="K107" s="3"/>
      <c r="L107" s="15"/>
      <c r="M107" s="8"/>
      <c r="N107" s="8"/>
      <c r="O107" s="8"/>
      <c r="P107" s="8"/>
      <c r="Q107" s="3"/>
      <c r="R107" s="3"/>
      <c r="S107" s="3"/>
      <c r="T107" s="8"/>
      <c r="U107" s="17"/>
      <c r="V107" s="17"/>
      <c r="W107" s="3"/>
      <c r="X107" s="3"/>
      <c r="Y107" s="3"/>
      <c r="Z107" s="8"/>
      <c r="AA107" s="8"/>
      <c r="AB107" s="8"/>
      <c r="AC107" s="17"/>
      <c r="AD107" s="17"/>
      <c r="AE107" s="3"/>
      <c r="AF107" s="3"/>
      <c r="AG107" s="3"/>
      <c r="AH107" s="3"/>
      <c r="AI107" s="3"/>
      <c r="AJ107" s="3"/>
      <c r="AK107" s="3"/>
      <c r="AL107" s="3"/>
      <c r="AM107" s="3"/>
      <c r="AN107" s="8"/>
      <c r="AO107" s="9"/>
      <c r="AP107" s="9"/>
      <c r="AQ107" s="3"/>
      <c r="AR107" s="15"/>
      <c r="AS107" s="25"/>
      <c r="AT107" s="25"/>
      <c r="AU107" s="15"/>
      <c r="AV107" s="15"/>
      <c r="AW107" s="3"/>
      <c r="AX107" s="3"/>
      <c r="AY107" s="3"/>
      <c r="AZ107" s="3"/>
      <c r="BA107" s="3"/>
    </row>
    <row r="108" spans="1:53" s="1" customFormat="1" ht="12.75" x14ac:dyDescent="0.25">
      <c r="A108" s="8"/>
      <c r="B108" s="8"/>
      <c r="C108" s="8"/>
      <c r="D108" s="8"/>
      <c r="E108" s="8"/>
      <c r="F108" s="5" t="str">
        <f t="shared" si="3"/>
        <v xml:space="preserve"> , , PL.: , CH.: </v>
      </c>
      <c r="G108" s="27"/>
      <c r="H108" s="27"/>
      <c r="I108" s="27"/>
      <c r="J108" s="27"/>
      <c r="K108" s="3"/>
      <c r="L108" s="15"/>
      <c r="M108" s="8"/>
      <c r="N108" s="8"/>
      <c r="O108" s="8"/>
      <c r="P108" s="8"/>
      <c r="Q108" s="3"/>
      <c r="R108" s="3"/>
      <c r="S108" s="3"/>
      <c r="T108" s="8"/>
      <c r="U108" s="17"/>
      <c r="V108" s="17"/>
      <c r="W108" s="3"/>
      <c r="X108" s="3"/>
      <c r="Y108" s="3"/>
      <c r="Z108" s="8"/>
      <c r="AA108" s="8"/>
      <c r="AB108" s="8"/>
      <c r="AC108" s="17"/>
      <c r="AD108" s="17"/>
      <c r="AE108" s="3"/>
      <c r="AF108" s="3"/>
      <c r="AG108" s="3"/>
      <c r="AH108" s="3"/>
      <c r="AI108" s="3"/>
      <c r="AJ108" s="3"/>
      <c r="AK108" s="3"/>
      <c r="AL108" s="3"/>
      <c r="AM108" s="3"/>
      <c r="AN108" s="8"/>
      <c r="AO108" s="9"/>
      <c r="AP108" s="9"/>
      <c r="AQ108" s="3"/>
      <c r="AR108" s="15"/>
      <c r="AS108" s="25"/>
      <c r="AT108" s="25"/>
      <c r="AU108" s="15"/>
      <c r="AV108" s="15"/>
      <c r="AW108" s="3"/>
      <c r="AX108" s="3"/>
      <c r="AY108" s="3"/>
      <c r="AZ108" s="3"/>
      <c r="BA108" s="3"/>
    </row>
    <row r="109" spans="1:53" s="1" customFormat="1" ht="12.75" x14ac:dyDescent="0.25">
      <c r="A109" s="8"/>
      <c r="B109" s="8"/>
      <c r="C109" s="8"/>
      <c r="D109" s="8"/>
      <c r="E109" s="8"/>
      <c r="F109" s="5" t="str">
        <f t="shared" si="3"/>
        <v xml:space="preserve"> , , PL.: , CH.: </v>
      </c>
      <c r="G109" s="27"/>
      <c r="H109" s="27"/>
      <c r="I109" s="27"/>
      <c r="J109" s="27"/>
      <c r="K109" s="3"/>
      <c r="L109" s="15"/>
      <c r="M109" s="8"/>
      <c r="N109" s="8"/>
      <c r="O109" s="8"/>
      <c r="P109" s="8"/>
      <c r="Q109" s="3"/>
      <c r="R109" s="3"/>
      <c r="S109" s="3"/>
      <c r="T109" s="8"/>
      <c r="U109" s="17"/>
      <c r="V109" s="17"/>
      <c r="W109" s="3"/>
      <c r="X109" s="3"/>
      <c r="Y109" s="3"/>
      <c r="Z109" s="8"/>
      <c r="AA109" s="8"/>
      <c r="AB109" s="8"/>
      <c r="AC109" s="17"/>
      <c r="AD109" s="17"/>
      <c r="AE109" s="3"/>
      <c r="AF109" s="3"/>
      <c r="AG109" s="3"/>
      <c r="AH109" s="3"/>
      <c r="AI109" s="3"/>
      <c r="AJ109" s="3"/>
      <c r="AK109" s="3"/>
      <c r="AL109" s="3"/>
      <c r="AM109" s="3"/>
      <c r="AN109" s="8"/>
      <c r="AO109" s="9"/>
      <c r="AP109" s="9"/>
      <c r="AQ109" s="3"/>
      <c r="AR109" s="15"/>
      <c r="AS109" s="25"/>
      <c r="AT109" s="25"/>
      <c r="AU109" s="15"/>
      <c r="AV109" s="15"/>
      <c r="AW109" s="3"/>
      <c r="AX109" s="3"/>
      <c r="AY109" s="3"/>
      <c r="AZ109" s="3"/>
      <c r="BA109" s="3"/>
    </row>
    <row r="110" spans="1:53" s="1" customFormat="1" ht="12.75" x14ac:dyDescent="0.25">
      <c r="A110" s="8"/>
      <c r="B110" s="8"/>
      <c r="C110" s="8"/>
      <c r="D110" s="8"/>
      <c r="E110" s="8"/>
      <c r="F110" s="5" t="str">
        <f t="shared" si="3"/>
        <v xml:space="preserve"> , , PL.: , CH.: </v>
      </c>
      <c r="G110" s="27"/>
      <c r="H110" s="27"/>
      <c r="I110" s="27"/>
      <c r="J110" s="27"/>
      <c r="K110" s="3"/>
      <c r="L110" s="15"/>
      <c r="M110" s="8"/>
      <c r="N110" s="8"/>
      <c r="O110" s="8"/>
      <c r="P110" s="8"/>
      <c r="Q110" s="3"/>
      <c r="R110" s="3"/>
      <c r="S110" s="3"/>
      <c r="T110" s="8"/>
      <c r="U110" s="17"/>
      <c r="V110" s="17"/>
      <c r="W110" s="3"/>
      <c r="X110" s="3"/>
      <c r="Y110" s="3"/>
      <c r="Z110" s="8"/>
      <c r="AA110" s="8"/>
      <c r="AB110" s="8"/>
      <c r="AC110" s="17"/>
      <c r="AD110" s="17"/>
      <c r="AE110" s="3"/>
      <c r="AF110" s="3"/>
      <c r="AG110" s="3"/>
      <c r="AH110" s="3"/>
      <c r="AI110" s="3"/>
      <c r="AJ110" s="3"/>
      <c r="AK110" s="3"/>
      <c r="AL110" s="3"/>
      <c r="AM110" s="3"/>
      <c r="AN110" s="8"/>
      <c r="AO110" s="9"/>
      <c r="AP110" s="9"/>
      <c r="AQ110" s="3"/>
      <c r="AR110" s="15"/>
      <c r="AS110" s="25"/>
      <c r="AT110" s="25"/>
      <c r="AU110" s="15"/>
      <c r="AV110" s="15"/>
      <c r="AW110" s="3"/>
      <c r="AX110" s="3"/>
      <c r="AY110" s="3"/>
      <c r="AZ110" s="3"/>
      <c r="BA110" s="3"/>
    </row>
    <row r="111" spans="1:53" s="1" customFormat="1" ht="12.75" x14ac:dyDescent="0.25">
      <c r="A111" s="8"/>
      <c r="B111" s="8"/>
      <c r="C111" s="8"/>
      <c r="D111" s="8"/>
      <c r="E111" s="8"/>
      <c r="F111" s="5" t="str">
        <f t="shared" si="3"/>
        <v xml:space="preserve"> , , PL.: , CH.: </v>
      </c>
      <c r="G111" s="27"/>
      <c r="H111" s="27"/>
      <c r="I111" s="27"/>
      <c r="J111" s="27"/>
      <c r="K111" s="3"/>
      <c r="L111" s="15"/>
      <c r="M111" s="8"/>
      <c r="N111" s="8"/>
      <c r="O111" s="8"/>
      <c r="P111" s="8"/>
      <c r="Q111" s="3"/>
      <c r="R111" s="3"/>
      <c r="S111" s="3"/>
      <c r="T111" s="8"/>
      <c r="U111" s="17"/>
      <c r="V111" s="17"/>
      <c r="W111" s="3"/>
      <c r="X111" s="3"/>
      <c r="Y111" s="3"/>
      <c r="Z111" s="8"/>
      <c r="AA111" s="8"/>
      <c r="AB111" s="8"/>
      <c r="AC111" s="17"/>
      <c r="AD111" s="17"/>
      <c r="AE111" s="3"/>
      <c r="AF111" s="3"/>
      <c r="AG111" s="3"/>
      <c r="AH111" s="3"/>
      <c r="AI111" s="3"/>
      <c r="AJ111" s="3"/>
      <c r="AK111" s="3"/>
      <c r="AL111" s="3"/>
      <c r="AM111" s="3"/>
      <c r="AN111" s="8"/>
      <c r="AO111" s="9"/>
      <c r="AP111" s="9"/>
      <c r="AQ111" s="3"/>
      <c r="AR111" s="15"/>
      <c r="AS111" s="25"/>
      <c r="AT111" s="25"/>
      <c r="AU111" s="15"/>
      <c r="AV111" s="15"/>
      <c r="AW111" s="3"/>
      <c r="AX111" s="3"/>
      <c r="AY111" s="3"/>
      <c r="AZ111" s="3"/>
      <c r="BA111" s="3"/>
    </row>
    <row r="112" spans="1:53" s="1" customFormat="1" ht="12.75" x14ac:dyDescent="0.25">
      <c r="A112" s="8"/>
      <c r="B112" s="8"/>
      <c r="C112" s="8"/>
      <c r="D112" s="8"/>
      <c r="E112" s="8"/>
      <c r="F112" s="5" t="str">
        <f t="shared" si="3"/>
        <v xml:space="preserve"> , , PL.: , CH.: </v>
      </c>
      <c r="G112" s="27"/>
      <c r="H112" s="27"/>
      <c r="I112" s="27"/>
      <c r="J112" s="27"/>
      <c r="K112" s="3"/>
      <c r="L112" s="15"/>
      <c r="M112" s="8"/>
      <c r="N112" s="8"/>
      <c r="O112" s="8"/>
      <c r="P112" s="8"/>
      <c r="Q112" s="3"/>
      <c r="R112" s="3"/>
      <c r="S112" s="3"/>
      <c r="T112" s="8"/>
      <c r="U112" s="17"/>
      <c r="V112" s="17"/>
      <c r="W112" s="3"/>
      <c r="X112" s="3"/>
      <c r="Y112" s="3"/>
      <c r="Z112" s="8"/>
      <c r="AA112" s="8"/>
      <c r="AB112" s="8"/>
      <c r="AC112" s="17"/>
      <c r="AD112" s="17"/>
      <c r="AE112" s="3"/>
      <c r="AF112" s="3"/>
      <c r="AG112" s="3"/>
      <c r="AH112" s="3"/>
      <c r="AI112" s="3"/>
      <c r="AJ112" s="3"/>
      <c r="AK112" s="3"/>
      <c r="AL112" s="3"/>
      <c r="AM112" s="3"/>
      <c r="AN112" s="8"/>
      <c r="AO112" s="9"/>
      <c r="AP112" s="9"/>
      <c r="AQ112" s="3"/>
      <c r="AR112" s="15"/>
      <c r="AS112" s="25"/>
      <c r="AT112" s="25"/>
      <c r="AU112" s="15"/>
      <c r="AV112" s="15"/>
      <c r="AW112" s="3"/>
      <c r="AX112" s="3"/>
      <c r="AY112" s="3"/>
      <c r="AZ112" s="3"/>
      <c r="BA112" s="3"/>
    </row>
    <row r="113" spans="1:53" s="1" customFormat="1" ht="12.75" x14ac:dyDescent="0.25">
      <c r="A113" s="8"/>
      <c r="B113" s="8"/>
      <c r="C113" s="8"/>
      <c r="D113" s="8"/>
      <c r="E113" s="8"/>
      <c r="F113" s="5" t="str">
        <f t="shared" si="3"/>
        <v xml:space="preserve"> , , PL.: , CH.: </v>
      </c>
      <c r="G113" s="27"/>
      <c r="H113" s="27"/>
      <c r="I113" s="27"/>
      <c r="J113" s="27"/>
      <c r="K113" s="3"/>
      <c r="L113" s="15"/>
      <c r="M113" s="8"/>
      <c r="N113" s="8"/>
      <c r="O113" s="8"/>
      <c r="P113" s="8"/>
      <c r="Q113" s="3"/>
      <c r="R113" s="3"/>
      <c r="S113" s="3"/>
      <c r="T113" s="8"/>
      <c r="U113" s="17"/>
      <c r="V113" s="17"/>
      <c r="W113" s="3"/>
      <c r="X113" s="3"/>
      <c r="Y113" s="3"/>
      <c r="Z113" s="8"/>
      <c r="AA113" s="8"/>
      <c r="AB113" s="8"/>
      <c r="AC113" s="17"/>
      <c r="AD113" s="17"/>
      <c r="AE113" s="3"/>
      <c r="AF113" s="3"/>
      <c r="AG113" s="3"/>
      <c r="AH113" s="3"/>
      <c r="AI113" s="3"/>
      <c r="AJ113" s="3"/>
      <c r="AK113" s="3"/>
      <c r="AL113" s="3"/>
      <c r="AM113" s="3"/>
      <c r="AN113" s="8"/>
      <c r="AO113" s="9"/>
      <c r="AP113" s="9"/>
      <c r="AQ113" s="3"/>
      <c r="AR113" s="15"/>
      <c r="AS113" s="25"/>
      <c r="AT113" s="25"/>
      <c r="AU113" s="15"/>
      <c r="AV113" s="15"/>
      <c r="AW113" s="3"/>
      <c r="AX113" s="3"/>
      <c r="AY113" s="3"/>
      <c r="AZ113" s="3"/>
      <c r="BA113" s="3"/>
    </row>
    <row r="114" spans="1:53" s="1" customFormat="1" ht="12.75" x14ac:dyDescent="0.25">
      <c r="A114" s="8"/>
      <c r="B114" s="8"/>
      <c r="C114" s="8"/>
      <c r="D114" s="8"/>
      <c r="E114" s="8"/>
      <c r="F114" s="5" t="str">
        <f t="shared" si="3"/>
        <v xml:space="preserve"> , , PL.: , CH.: </v>
      </c>
      <c r="G114" s="27"/>
      <c r="H114" s="27"/>
      <c r="I114" s="27"/>
      <c r="J114" s="27"/>
      <c r="K114" s="3"/>
      <c r="L114" s="15"/>
      <c r="M114" s="8"/>
      <c r="N114" s="8"/>
      <c r="O114" s="8"/>
      <c r="P114" s="8"/>
      <c r="Q114" s="3"/>
      <c r="R114" s="3"/>
      <c r="S114" s="3"/>
      <c r="T114" s="8"/>
      <c r="U114" s="17"/>
      <c r="V114" s="17"/>
      <c r="W114" s="3"/>
      <c r="X114" s="3"/>
      <c r="Y114" s="3"/>
      <c r="Z114" s="8"/>
      <c r="AA114" s="8"/>
      <c r="AB114" s="8"/>
      <c r="AC114" s="17"/>
      <c r="AD114" s="17"/>
      <c r="AE114" s="3"/>
      <c r="AF114" s="3"/>
      <c r="AG114" s="3"/>
      <c r="AH114" s="3"/>
      <c r="AI114" s="3"/>
      <c r="AJ114" s="3"/>
      <c r="AK114" s="3"/>
      <c r="AL114" s="3"/>
      <c r="AM114" s="3"/>
      <c r="AN114" s="8"/>
      <c r="AO114" s="9"/>
      <c r="AP114" s="9"/>
      <c r="AQ114" s="3"/>
      <c r="AR114" s="15"/>
      <c r="AS114" s="25"/>
      <c r="AT114" s="25"/>
      <c r="AU114" s="15"/>
      <c r="AV114" s="15"/>
      <c r="AW114" s="3"/>
      <c r="AX114" s="3"/>
      <c r="AY114" s="3"/>
      <c r="AZ114" s="3"/>
      <c r="BA114" s="3"/>
    </row>
    <row r="115" spans="1:53" s="1" customFormat="1" ht="12.75" x14ac:dyDescent="0.25">
      <c r="A115" s="8"/>
      <c r="B115" s="8"/>
      <c r="C115" s="8"/>
      <c r="D115" s="8"/>
      <c r="E115" s="8"/>
      <c r="F115" s="5" t="str">
        <f t="shared" si="3"/>
        <v xml:space="preserve"> , , PL.: , CH.: </v>
      </c>
      <c r="G115" s="27"/>
      <c r="H115" s="27"/>
      <c r="I115" s="27"/>
      <c r="J115" s="27"/>
      <c r="K115" s="3"/>
      <c r="L115" s="15"/>
      <c r="M115" s="8"/>
      <c r="N115" s="8"/>
      <c r="O115" s="8"/>
      <c r="P115" s="8"/>
      <c r="Q115" s="3"/>
      <c r="R115" s="3"/>
      <c r="S115" s="3"/>
      <c r="T115" s="8"/>
      <c r="U115" s="17"/>
      <c r="V115" s="17"/>
      <c r="W115" s="3"/>
      <c r="X115" s="3"/>
      <c r="Y115" s="3"/>
      <c r="Z115" s="8"/>
      <c r="AA115" s="8"/>
      <c r="AB115" s="8"/>
      <c r="AC115" s="17"/>
      <c r="AD115" s="17"/>
      <c r="AE115" s="3"/>
      <c r="AF115" s="3"/>
      <c r="AG115" s="3"/>
      <c r="AH115" s="3"/>
      <c r="AI115" s="3"/>
      <c r="AJ115" s="3"/>
      <c r="AK115" s="3"/>
      <c r="AL115" s="3"/>
      <c r="AM115" s="3"/>
      <c r="AN115" s="8"/>
      <c r="AO115" s="9"/>
      <c r="AP115" s="9"/>
      <c r="AQ115" s="3"/>
      <c r="AR115" s="15"/>
      <c r="AS115" s="25"/>
      <c r="AT115" s="25"/>
      <c r="AU115" s="15"/>
      <c r="AV115" s="15"/>
      <c r="AW115" s="3"/>
      <c r="AX115" s="3"/>
      <c r="AY115" s="3"/>
      <c r="AZ115" s="3"/>
      <c r="BA115" s="3"/>
    </row>
    <row r="116" spans="1:53" s="1" customFormat="1" ht="12.75" x14ac:dyDescent="0.25">
      <c r="A116" s="8"/>
      <c r="B116" s="8"/>
      <c r="C116" s="8"/>
      <c r="D116" s="8"/>
      <c r="E116" s="8"/>
      <c r="F116" s="5" t="str">
        <f t="shared" si="3"/>
        <v xml:space="preserve"> , , PL.: , CH.: </v>
      </c>
      <c r="G116" s="27"/>
      <c r="H116" s="27"/>
      <c r="I116" s="27"/>
      <c r="J116" s="27"/>
      <c r="K116" s="3"/>
      <c r="L116" s="15"/>
      <c r="M116" s="8"/>
      <c r="N116" s="8"/>
      <c r="O116" s="8"/>
      <c r="P116" s="8"/>
      <c r="Q116" s="3"/>
      <c r="R116" s="3"/>
      <c r="S116" s="3"/>
      <c r="T116" s="8"/>
      <c r="U116" s="17"/>
      <c r="V116" s="17"/>
      <c r="W116" s="3"/>
      <c r="X116" s="3"/>
      <c r="Y116" s="3"/>
      <c r="Z116" s="8"/>
      <c r="AA116" s="8"/>
      <c r="AB116" s="8"/>
      <c r="AC116" s="17"/>
      <c r="AD116" s="17"/>
      <c r="AE116" s="3"/>
      <c r="AF116" s="3"/>
      <c r="AG116" s="3"/>
      <c r="AH116" s="3"/>
      <c r="AI116" s="3"/>
      <c r="AJ116" s="3"/>
      <c r="AK116" s="3"/>
      <c r="AL116" s="3"/>
      <c r="AM116" s="3"/>
      <c r="AN116" s="8"/>
      <c r="AO116" s="9"/>
      <c r="AP116" s="9"/>
      <c r="AQ116" s="3"/>
      <c r="AR116" s="15"/>
      <c r="AS116" s="25"/>
      <c r="AT116" s="25"/>
      <c r="AU116" s="15"/>
      <c r="AV116" s="15"/>
      <c r="AW116" s="3"/>
      <c r="AX116" s="3"/>
      <c r="AY116" s="3"/>
      <c r="AZ116" s="3"/>
      <c r="BA116" s="3"/>
    </row>
    <row r="117" spans="1:53" s="1" customFormat="1" ht="12.75" x14ac:dyDescent="0.25">
      <c r="A117" s="8"/>
      <c r="B117" s="8"/>
      <c r="C117" s="8"/>
      <c r="D117" s="8"/>
      <c r="E117" s="8"/>
      <c r="F117" s="5" t="str">
        <f t="shared" si="3"/>
        <v xml:space="preserve"> , , PL.: , CH.: </v>
      </c>
      <c r="G117" s="27"/>
      <c r="H117" s="27"/>
      <c r="I117" s="27"/>
      <c r="J117" s="27"/>
      <c r="K117" s="3"/>
      <c r="L117" s="15"/>
      <c r="M117" s="8"/>
      <c r="N117" s="8"/>
      <c r="O117" s="8"/>
      <c r="P117" s="8"/>
      <c r="Q117" s="3"/>
      <c r="R117" s="3"/>
      <c r="S117" s="3"/>
      <c r="T117" s="8"/>
      <c r="U117" s="17"/>
      <c r="V117" s="17"/>
      <c r="W117" s="3"/>
      <c r="X117" s="3"/>
      <c r="Y117" s="3"/>
      <c r="Z117" s="8"/>
      <c r="AA117" s="8"/>
      <c r="AB117" s="8"/>
      <c r="AC117" s="17"/>
      <c r="AD117" s="17"/>
      <c r="AE117" s="3"/>
      <c r="AF117" s="3"/>
      <c r="AG117" s="3"/>
      <c r="AH117" s="3"/>
      <c r="AI117" s="3"/>
      <c r="AJ117" s="3"/>
      <c r="AK117" s="3"/>
      <c r="AL117" s="3"/>
      <c r="AM117" s="3"/>
      <c r="AN117" s="8"/>
      <c r="AO117" s="9"/>
      <c r="AP117" s="9"/>
      <c r="AQ117" s="3"/>
      <c r="AR117" s="15"/>
      <c r="AS117" s="25"/>
      <c r="AT117" s="25"/>
      <c r="AU117" s="15"/>
      <c r="AV117" s="15"/>
      <c r="AW117" s="3"/>
      <c r="AX117" s="3"/>
      <c r="AY117" s="3"/>
      <c r="AZ117" s="3"/>
      <c r="BA117" s="3"/>
    </row>
    <row r="118" spans="1:53" s="1" customFormat="1" ht="12.75" x14ac:dyDescent="0.25">
      <c r="A118" s="8"/>
      <c r="B118" s="8"/>
      <c r="C118" s="8"/>
      <c r="D118" s="8"/>
      <c r="E118" s="8"/>
      <c r="F118" s="5" t="str">
        <f t="shared" si="3"/>
        <v xml:space="preserve"> , , PL.: , CH.: </v>
      </c>
      <c r="G118" s="27"/>
      <c r="H118" s="27"/>
      <c r="I118" s="27"/>
      <c r="J118" s="27"/>
      <c r="K118" s="3"/>
      <c r="L118" s="15"/>
      <c r="M118" s="8"/>
      <c r="N118" s="8"/>
      <c r="O118" s="8"/>
      <c r="P118" s="8"/>
      <c r="Q118" s="3"/>
      <c r="R118" s="3"/>
      <c r="S118" s="3"/>
      <c r="T118" s="8"/>
      <c r="U118" s="17"/>
      <c r="V118" s="17"/>
      <c r="W118" s="3"/>
      <c r="X118" s="3"/>
      <c r="Y118" s="3"/>
      <c r="Z118" s="8"/>
      <c r="AA118" s="8"/>
      <c r="AB118" s="8"/>
      <c r="AC118" s="17"/>
      <c r="AD118" s="17"/>
      <c r="AE118" s="3"/>
      <c r="AF118" s="3"/>
      <c r="AG118" s="3"/>
      <c r="AH118" s="3"/>
      <c r="AI118" s="3"/>
      <c r="AJ118" s="3"/>
      <c r="AK118" s="3"/>
      <c r="AL118" s="3"/>
      <c r="AM118" s="3"/>
      <c r="AN118" s="8"/>
      <c r="AO118" s="9"/>
      <c r="AP118" s="9"/>
      <c r="AQ118" s="3"/>
      <c r="AR118" s="15"/>
      <c r="AS118" s="25"/>
      <c r="AT118" s="25"/>
      <c r="AU118" s="15"/>
      <c r="AV118" s="15"/>
      <c r="AW118" s="3"/>
      <c r="AX118" s="3"/>
      <c r="AY118" s="3"/>
      <c r="AZ118" s="3"/>
      <c r="BA118" s="3"/>
    </row>
    <row r="119" spans="1:53" s="1" customFormat="1" ht="12.75" x14ac:dyDescent="0.25">
      <c r="A119" s="8"/>
      <c r="B119" s="8"/>
      <c r="C119" s="8"/>
      <c r="D119" s="8"/>
      <c r="E119" s="8"/>
      <c r="F119" s="5" t="str">
        <f t="shared" si="3"/>
        <v xml:space="preserve"> , , PL.: , CH.: </v>
      </c>
      <c r="G119" s="27"/>
      <c r="H119" s="27"/>
      <c r="I119" s="27"/>
      <c r="J119" s="27"/>
      <c r="K119" s="3"/>
      <c r="L119" s="15"/>
      <c r="M119" s="8"/>
      <c r="N119" s="8"/>
      <c r="O119" s="8"/>
      <c r="P119" s="8"/>
      <c r="Q119" s="3"/>
      <c r="R119" s="3"/>
      <c r="S119" s="3"/>
      <c r="T119" s="8"/>
      <c r="U119" s="17"/>
      <c r="V119" s="17"/>
      <c r="W119" s="3"/>
      <c r="X119" s="3"/>
      <c r="Y119" s="3"/>
      <c r="Z119" s="8"/>
      <c r="AA119" s="8"/>
      <c r="AB119" s="8"/>
      <c r="AC119" s="17"/>
      <c r="AD119" s="17"/>
      <c r="AE119" s="3"/>
      <c r="AF119" s="3"/>
      <c r="AG119" s="3"/>
      <c r="AH119" s="3"/>
      <c r="AI119" s="3"/>
      <c r="AJ119" s="3"/>
      <c r="AK119" s="3"/>
      <c r="AL119" s="3"/>
      <c r="AM119" s="3"/>
      <c r="AN119" s="8"/>
      <c r="AO119" s="9"/>
      <c r="AP119" s="9"/>
      <c r="AQ119" s="3"/>
      <c r="AR119" s="15"/>
      <c r="AS119" s="25"/>
      <c r="AT119" s="25"/>
      <c r="AU119" s="15"/>
      <c r="AV119" s="15"/>
      <c r="AW119" s="3"/>
      <c r="AX119" s="3"/>
      <c r="AY119" s="3"/>
      <c r="AZ119" s="3"/>
      <c r="BA119" s="3"/>
    </row>
    <row r="120" spans="1:53" s="1" customFormat="1" ht="12.75" x14ac:dyDescent="0.25">
      <c r="A120" s="8"/>
      <c r="B120" s="8"/>
      <c r="C120" s="8"/>
      <c r="D120" s="8"/>
      <c r="E120" s="8"/>
      <c r="F120" s="5" t="str">
        <f t="shared" si="3"/>
        <v xml:space="preserve"> , , PL.: , CH.: </v>
      </c>
      <c r="G120" s="27"/>
      <c r="H120" s="27"/>
      <c r="I120" s="27"/>
      <c r="J120" s="27"/>
      <c r="K120" s="3"/>
      <c r="L120" s="15"/>
      <c r="M120" s="8"/>
      <c r="N120" s="8"/>
      <c r="O120" s="8"/>
      <c r="P120" s="8"/>
      <c r="Q120" s="3"/>
      <c r="R120" s="3"/>
      <c r="S120" s="3"/>
      <c r="T120" s="8"/>
      <c r="U120" s="17"/>
      <c r="V120" s="17"/>
      <c r="W120" s="3"/>
      <c r="X120" s="3"/>
      <c r="Y120" s="3"/>
      <c r="Z120" s="8"/>
      <c r="AA120" s="8"/>
      <c r="AB120" s="8"/>
      <c r="AC120" s="17"/>
      <c r="AD120" s="17"/>
      <c r="AE120" s="3"/>
      <c r="AF120" s="3"/>
      <c r="AG120" s="3"/>
      <c r="AH120" s="3"/>
      <c r="AI120" s="3"/>
      <c r="AJ120" s="3"/>
      <c r="AK120" s="3"/>
      <c r="AL120" s="3"/>
      <c r="AM120" s="3"/>
      <c r="AN120" s="8"/>
      <c r="AO120" s="9"/>
      <c r="AP120" s="9"/>
      <c r="AQ120" s="3"/>
      <c r="AR120" s="15"/>
      <c r="AS120" s="25"/>
      <c r="AT120" s="25"/>
      <c r="AU120" s="15"/>
      <c r="AV120" s="15"/>
      <c r="AW120" s="3"/>
      <c r="AX120" s="3"/>
      <c r="AY120" s="3"/>
      <c r="AZ120" s="3"/>
      <c r="BA120" s="3"/>
    </row>
    <row r="121" spans="1:53" s="1" customFormat="1" ht="12.75" x14ac:dyDescent="0.25">
      <c r="A121" s="8"/>
      <c r="B121" s="8"/>
      <c r="C121" s="8"/>
      <c r="D121" s="8"/>
      <c r="E121" s="8"/>
      <c r="F121" s="5" t="str">
        <f t="shared" si="3"/>
        <v xml:space="preserve"> , , PL.: , CH.: </v>
      </c>
      <c r="G121" s="27"/>
      <c r="H121" s="27"/>
      <c r="I121" s="27"/>
      <c r="J121" s="27"/>
      <c r="K121" s="3"/>
      <c r="L121" s="15"/>
      <c r="M121" s="8"/>
      <c r="N121" s="8"/>
      <c r="O121" s="8"/>
      <c r="P121" s="8"/>
      <c r="Q121" s="3"/>
      <c r="R121" s="3"/>
      <c r="S121" s="3"/>
      <c r="T121" s="8"/>
      <c r="U121" s="17"/>
      <c r="V121" s="17"/>
      <c r="W121" s="3"/>
      <c r="X121" s="3"/>
      <c r="Y121" s="3"/>
      <c r="Z121" s="8"/>
      <c r="AA121" s="8"/>
      <c r="AB121" s="8"/>
      <c r="AC121" s="17"/>
      <c r="AD121" s="17"/>
      <c r="AE121" s="3"/>
      <c r="AF121" s="3"/>
      <c r="AG121" s="3"/>
      <c r="AH121" s="3"/>
      <c r="AI121" s="3"/>
      <c r="AJ121" s="3"/>
      <c r="AK121" s="3"/>
      <c r="AL121" s="3"/>
      <c r="AM121" s="3"/>
      <c r="AN121" s="8"/>
      <c r="AO121" s="9"/>
      <c r="AP121" s="9"/>
      <c r="AQ121" s="3"/>
      <c r="AR121" s="15"/>
      <c r="AS121" s="25"/>
      <c r="AT121" s="25"/>
      <c r="AU121" s="15"/>
      <c r="AV121" s="15"/>
      <c r="AW121" s="3"/>
      <c r="AX121" s="3"/>
      <c r="AY121" s="3"/>
      <c r="AZ121" s="3"/>
      <c r="BA121" s="3"/>
    </row>
    <row r="122" spans="1:53" s="1" customFormat="1" ht="12.75" x14ac:dyDescent="0.25">
      <c r="A122" s="8"/>
      <c r="B122" s="8"/>
      <c r="C122" s="8"/>
      <c r="D122" s="8"/>
      <c r="E122" s="8"/>
      <c r="F122" s="5" t="str">
        <f t="shared" si="3"/>
        <v xml:space="preserve"> , , PL.: , CH.: </v>
      </c>
      <c r="G122" s="27"/>
      <c r="H122" s="27"/>
      <c r="I122" s="27"/>
      <c r="J122" s="27"/>
      <c r="K122" s="3"/>
      <c r="L122" s="15"/>
      <c r="M122" s="8"/>
      <c r="N122" s="8"/>
      <c r="O122" s="8"/>
      <c r="P122" s="8"/>
      <c r="Q122" s="3"/>
      <c r="R122" s="3"/>
      <c r="S122" s="3"/>
      <c r="T122" s="8"/>
      <c r="U122" s="17"/>
      <c r="V122" s="17"/>
      <c r="W122" s="3"/>
      <c r="X122" s="3"/>
      <c r="Y122" s="3"/>
      <c r="Z122" s="8"/>
      <c r="AA122" s="8"/>
      <c r="AB122" s="8"/>
      <c r="AC122" s="17"/>
      <c r="AD122" s="17"/>
      <c r="AE122" s="3"/>
      <c r="AF122" s="3"/>
      <c r="AG122" s="3"/>
      <c r="AH122" s="3"/>
      <c r="AI122" s="3"/>
      <c r="AJ122" s="3"/>
      <c r="AK122" s="3"/>
      <c r="AL122" s="3"/>
      <c r="AM122" s="3"/>
      <c r="AN122" s="8"/>
      <c r="AO122" s="9"/>
      <c r="AP122" s="9"/>
      <c r="AQ122" s="3"/>
      <c r="AR122" s="15"/>
      <c r="AS122" s="25"/>
      <c r="AT122" s="25"/>
      <c r="AU122" s="15"/>
      <c r="AV122" s="15"/>
      <c r="AW122" s="3"/>
      <c r="AX122" s="3"/>
      <c r="AY122" s="3"/>
      <c r="AZ122" s="3"/>
      <c r="BA122" s="3"/>
    </row>
    <row r="123" spans="1:53" s="1" customFormat="1" ht="12.75" x14ac:dyDescent="0.25">
      <c r="A123" s="8"/>
      <c r="B123" s="8"/>
      <c r="C123" s="8"/>
      <c r="D123" s="8"/>
      <c r="E123" s="8"/>
      <c r="F123" s="5" t="str">
        <f t="shared" si="3"/>
        <v xml:space="preserve"> , , PL.: , CH.: </v>
      </c>
      <c r="G123" s="27"/>
      <c r="H123" s="27"/>
      <c r="I123" s="27"/>
      <c r="J123" s="27"/>
      <c r="K123" s="3"/>
      <c r="L123" s="15"/>
      <c r="M123" s="8"/>
      <c r="N123" s="8"/>
      <c r="O123" s="8"/>
      <c r="P123" s="8"/>
      <c r="Q123" s="3"/>
      <c r="R123" s="3"/>
      <c r="S123" s="3"/>
      <c r="T123" s="8"/>
      <c r="U123" s="17"/>
      <c r="V123" s="17"/>
      <c r="W123" s="3"/>
      <c r="X123" s="3"/>
      <c r="Y123" s="3"/>
      <c r="Z123" s="8"/>
      <c r="AA123" s="8"/>
      <c r="AB123" s="8"/>
      <c r="AC123" s="17"/>
      <c r="AD123" s="17"/>
      <c r="AE123" s="3"/>
      <c r="AF123" s="3"/>
      <c r="AG123" s="3"/>
      <c r="AH123" s="3"/>
      <c r="AI123" s="3"/>
      <c r="AJ123" s="3"/>
      <c r="AK123" s="3"/>
      <c r="AL123" s="3"/>
      <c r="AM123" s="3"/>
      <c r="AN123" s="8"/>
      <c r="AO123" s="9"/>
      <c r="AP123" s="9"/>
      <c r="AQ123" s="3"/>
      <c r="AR123" s="15"/>
      <c r="AS123" s="25"/>
      <c r="AT123" s="25"/>
      <c r="AU123" s="15"/>
      <c r="AV123" s="15"/>
      <c r="AW123" s="3"/>
      <c r="AX123" s="3"/>
      <c r="AY123" s="3"/>
      <c r="AZ123" s="3"/>
      <c r="BA123" s="3"/>
    </row>
    <row r="124" spans="1:53" s="1" customFormat="1" ht="12.75" x14ac:dyDescent="0.25">
      <c r="A124" s="8"/>
      <c r="B124" s="8"/>
      <c r="C124" s="8"/>
      <c r="D124" s="8"/>
      <c r="E124" s="8"/>
      <c r="F124" s="5" t="str">
        <f t="shared" si="3"/>
        <v xml:space="preserve"> , , PL.: , CH.: </v>
      </c>
      <c r="G124" s="27"/>
      <c r="H124" s="27"/>
      <c r="I124" s="27"/>
      <c r="J124" s="27"/>
      <c r="K124" s="3"/>
      <c r="L124" s="15"/>
      <c r="M124" s="8"/>
      <c r="N124" s="8"/>
      <c r="O124" s="8"/>
      <c r="P124" s="8"/>
      <c r="Q124" s="3"/>
      <c r="R124" s="3"/>
      <c r="S124" s="3"/>
      <c r="T124" s="8"/>
      <c r="U124" s="17"/>
      <c r="V124" s="17"/>
      <c r="W124" s="3"/>
      <c r="X124" s="3"/>
      <c r="Y124" s="3"/>
      <c r="Z124" s="8"/>
      <c r="AA124" s="8"/>
      <c r="AB124" s="8"/>
      <c r="AC124" s="17"/>
      <c r="AD124" s="17"/>
      <c r="AE124" s="3"/>
      <c r="AF124" s="3"/>
      <c r="AG124" s="3"/>
      <c r="AH124" s="3"/>
      <c r="AI124" s="3"/>
      <c r="AJ124" s="3"/>
      <c r="AK124" s="3"/>
      <c r="AL124" s="3"/>
      <c r="AM124" s="3"/>
      <c r="AN124" s="8"/>
      <c r="AO124" s="9"/>
      <c r="AP124" s="9"/>
      <c r="AQ124" s="3"/>
      <c r="AR124" s="15"/>
      <c r="AS124" s="25"/>
      <c r="AT124" s="25"/>
      <c r="AU124" s="15"/>
      <c r="AV124" s="15"/>
      <c r="AW124" s="3"/>
      <c r="AX124" s="3"/>
      <c r="AY124" s="3"/>
      <c r="AZ124" s="3"/>
      <c r="BA124" s="3"/>
    </row>
    <row r="125" spans="1:53" s="1" customFormat="1" ht="12.75" x14ac:dyDescent="0.25">
      <c r="A125" s="8"/>
      <c r="B125" s="8"/>
      <c r="C125" s="8"/>
      <c r="D125" s="8"/>
      <c r="E125" s="8"/>
      <c r="F125" s="5" t="str">
        <f t="shared" si="3"/>
        <v xml:space="preserve"> , , PL.: , CH.: </v>
      </c>
      <c r="G125" s="27"/>
      <c r="H125" s="27"/>
      <c r="I125" s="27"/>
      <c r="J125" s="27"/>
      <c r="K125" s="3"/>
      <c r="L125" s="15"/>
      <c r="M125" s="8"/>
      <c r="N125" s="8"/>
      <c r="O125" s="8"/>
      <c r="P125" s="8"/>
      <c r="Q125" s="3"/>
      <c r="R125" s="3"/>
      <c r="S125" s="3"/>
      <c r="T125" s="8"/>
      <c r="U125" s="17"/>
      <c r="V125" s="17"/>
      <c r="W125" s="3"/>
      <c r="X125" s="3"/>
      <c r="Y125" s="3"/>
      <c r="Z125" s="8"/>
      <c r="AA125" s="8"/>
      <c r="AB125" s="8"/>
      <c r="AC125" s="17"/>
      <c r="AD125" s="17"/>
      <c r="AE125" s="3"/>
      <c r="AF125" s="3"/>
      <c r="AG125" s="3"/>
      <c r="AH125" s="3"/>
      <c r="AI125" s="3"/>
      <c r="AJ125" s="3"/>
      <c r="AK125" s="3"/>
      <c r="AL125" s="3"/>
      <c r="AM125" s="3"/>
      <c r="AN125" s="8"/>
      <c r="AO125" s="9"/>
      <c r="AP125" s="9"/>
      <c r="AQ125" s="3"/>
      <c r="AR125" s="15"/>
      <c r="AS125" s="25"/>
      <c r="AT125" s="25"/>
      <c r="AU125" s="15"/>
      <c r="AV125" s="15"/>
      <c r="AW125" s="3"/>
      <c r="AX125" s="3"/>
      <c r="AY125" s="3"/>
      <c r="AZ125" s="3"/>
      <c r="BA125" s="3"/>
    </row>
    <row r="126" spans="1:53" s="1" customFormat="1" ht="12.75" x14ac:dyDescent="0.25">
      <c r="A126" s="8"/>
      <c r="B126" s="8"/>
      <c r="C126" s="8"/>
      <c r="D126" s="8"/>
      <c r="E126" s="8"/>
      <c r="F126" s="5" t="str">
        <f t="shared" si="3"/>
        <v xml:space="preserve"> , , PL.: , CH.: </v>
      </c>
      <c r="G126" s="27"/>
      <c r="H126" s="27"/>
      <c r="I126" s="27"/>
      <c r="J126" s="27"/>
      <c r="K126" s="3"/>
      <c r="L126" s="15"/>
      <c r="M126" s="8"/>
      <c r="N126" s="8"/>
      <c r="O126" s="8"/>
      <c r="P126" s="8"/>
      <c r="Q126" s="3"/>
      <c r="R126" s="3"/>
      <c r="S126" s="3"/>
      <c r="T126" s="8"/>
      <c r="U126" s="17"/>
      <c r="V126" s="17"/>
      <c r="W126" s="3"/>
      <c r="X126" s="3"/>
      <c r="Y126" s="3"/>
      <c r="Z126" s="8"/>
      <c r="AA126" s="8"/>
      <c r="AB126" s="8"/>
      <c r="AC126" s="17"/>
      <c r="AD126" s="17"/>
      <c r="AE126" s="3"/>
      <c r="AF126" s="3"/>
      <c r="AG126" s="3"/>
      <c r="AH126" s="3"/>
      <c r="AI126" s="3"/>
      <c r="AJ126" s="3"/>
      <c r="AK126" s="3"/>
      <c r="AL126" s="3"/>
      <c r="AM126" s="3"/>
      <c r="AN126" s="8"/>
      <c r="AO126" s="9"/>
      <c r="AP126" s="9"/>
      <c r="AQ126" s="3"/>
      <c r="AR126" s="15"/>
      <c r="AS126" s="25"/>
      <c r="AT126" s="25"/>
      <c r="AU126" s="15"/>
      <c r="AV126" s="15"/>
      <c r="AW126" s="3"/>
      <c r="AX126" s="3"/>
      <c r="AY126" s="3"/>
      <c r="AZ126" s="3"/>
      <c r="BA126" s="3"/>
    </row>
    <row r="127" spans="1:53" s="1" customFormat="1" ht="12.75" x14ac:dyDescent="0.25">
      <c r="A127" s="8"/>
      <c r="B127" s="8"/>
      <c r="C127" s="8"/>
      <c r="D127" s="8"/>
      <c r="E127" s="8"/>
      <c r="F127" s="5" t="str">
        <f t="shared" si="3"/>
        <v xml:space="preserve"> , , PL.: , CH.: </v>
      </c>
      <c r="G127" s="27"/>
      <c r="H127" s="27"/>
      <c r="I127" s="27"/>
      <c r="J127" s="27"/>
      <c r="K127" s="3"/>
      <c r="L127" s="15"/>
      <c r="M127" s="8"/>
      <c r="N127" s="8"/>
      <c r="O127" s="8"/>
      <c r="P127" s="8"/>
      <c r="Q127" s="3"/>
      <c r="R127" s="3"/>
      <c r="S127" s="3"/>
      <c r="T127" s="8"/>
      <c r="U127" s="17"/>
      <c r="V127" s="17"/>
      <c r="W127" s="3"/>
      <c r="X127" s="3"/>
      <c r="Y127" s="3"/>
      <c r="Z127" s="8"/>
      <c r="AA127" s="8"/>
      <c r="AB127" s="8"/>
      <c r="AC127" s="17"/>
      <c r="AD127" s="17"/>
      <c r="AE127" s="3"/>
      <c r="AF127" s="3"/>
      <c r="AG127" s="3"/>
      <c r="AH127" s="3"/>
      <c r="AI127" s="3"/>
      <c r="AJ127" s="3"/>
      <c r="AK127" s="3"/>
      <c r="AL127" s="3"/>
      <c r="AM127" s="3"/>
      <c r="AN127" s="8"/>
      <c r="AO127" s="9"/>
      <c r="AP127" s="9"/>
      <c r="AQ127" s="3"/>
      <c r="AR127" s="15"/>
      <c r="AS127" s="25"/>
      <c r="AT127" s="25"/>
      <c r="AU127" s="15"/>
      <c r="AV127" s="15"/>
      <c r="AW127" s="3"/>
      <c r="AX127" s="3"/>
      <c r="AY127" s="3"/>
      <c r="AZ127" s="3"/>
      <c r="BA127" s="3"/>
    </row>
    <row r="128" spans="1:53" s="1" customFormat="1" ht="12.75" x14ac:dyDescent="0.25">
      <c r="A128" s="8"/>
      <c r="B128" s="8"/>
      <c r="C128" s="8"/>
      <c r="D128" s="8"/>
      <c r="E128" s="8"/>
      <c r="F128" s="5" t="str">
        <f t="shared" si="3"/>
        <v xml:space="preserve"> , , PL.: , CH.: </v>
      </c>
      <c r="G128" s="27"/>
      <c r="H128" s="27"/>
      <c r="I128" s="27"/>
      <c r="J128" s="27"/>
      <c r="K128" s="3"/>
      <c r="L128" s="15"/>
      <c r="M128" s="8"/>
      <c r="N128" s="8"/>
      <c r="O128" s="8"/>
      <c r="P128" s="8"/>
      <c r="Q128" s="3"/>
      <c r="R128" s="3"/>
      <c r="S128" s="3"/>
      <c r="T128" s="8"/>
      <c r="U128" s="17"/>
      <c r="V128" s="17"/>
      <c r="W128" s="3"/>
      <c r="X128" s="3"/>
      <c r="Y128" s="3"/>
      <c r="Z128" s="8"/>
      <c r="AA128" s="8"/>
      <c r="AB128" s="8"/>
      <c r="AC128" s="17"/>
      <c r="AD128" s="17"/>
      <c r="AE128" s="3"/>
      <c r="AF128" s="3"/>
      <c r="AG128" s="3"/>
      <c r="AH128" s="3"/>
      <c r="AI128" s="3"/>
      <c r="AJ128" s="3"/>
      <c r="AK128" s="3"/>
      <c r="AL128" s="3"/>
      <c r="AM128" s="3"/>
      <c r="AN128" s="8"/>
      <c r="AO128" s="9"/>
      <c r="AP128" s="9"/>
      <c r="AQ128" s="3"/>
      <c r="AR128" s="15"/>
      <c r="AS128" s="25"/>
      <c r="AT128" s="25"/>
      <c r="AU128" s="15"/>
      <c r="AV128" s="15"/>
      <c r="AW128" s="3"/>
      <c r="AX128" s="3"/>
      <c r="AY128" s="3"/>
      <c r="AZ128" s="3"/>
      <c r="BA128" s="3"/>
    </row>
    <row r="129" spans="1:53" s="1" customFormat="1" ht="12.75" x14ac:dyDescent="0.25">
      <c r="A129" s="8"/>
      <c r="B129" s="8"/>
      <c r="C129" s="8"/>
      <c r="D129" s="8"/>
      <c r="E129" s="8"/>
      <c r="F129" s="5" t="str">
        <f t="shared" si="3"/>
        <v xml:space="preserve"> , , PL.: , CH.: </v>
      </c>
      <c r="G129" s="27"/>
      <c r="H129" s="27"/>
      <c r="I129" s="27"/>
      <c r="J129" s="27"/>
      <c r="K129" s="3"/>
      <c r="L129" s="15"/>
      <c r="M129" s="8"/>
      <c r="N129" s="8"/>
      <c r="O129" s="8"/>
      <c r="P129" s="8"/>
      <c r="Q129" s="3"/>
      <c r="R129" s="3"/>
      <c r="S129" s="3"/>
      <c r="T129" s="8"/>
      <c r="U129" s="17"/>
      <c r="V129" s="17"/>
      <c r="W129" s="3"/>
      <c r="X129" s="3"/>
      <c r="Y129" s="3"/>
      <c r="Z129" s="8"/>
      <c r="AA129" s="8"/>
      <c r="AB129" s="8"/>
      <c r="AC129" s="17"/>
      <c r="AD129" s="17"/>
      <c r="AE129" s="3"/>
      <c r="AF129" s="3"/>
      <c r="AG129" s="3"/>
      <c r="AH129" s="3"/>
      <c r="AI129" s="3"/>
      <c r="AJ129" s="3"/>
      <c r="AK129" s="3"/>
      <c r="AL129" s="3"/>
      <c r="AM129" s="3"/>
      <c r="AN129" s="8"/>
      <c r="AO129" s="9"/>
      <c r="AP129" s="9"/>
      <c r="AQ129" s="3"/>
      <c r="AR129" s="15"/>
      <c r="AS129" s="25"/>
      <c r="AT129" s="25"/>
      <c r="AU129" s="15"/>
      <c r="AV129" s="15"/>
      <c r="AW129" s="3"/>
      <c r="AX129" s="3"/>
      <c r="AY129" s="3"/>
      <c r="AZ129" s="3"/>
      <c r="BA129" s="3"/>
    </row>
    <row r="130" spans="1:53" s="1" customFormat="1" ht="12.75" x14ac:dyDescent="0.25">
      <c r="A130" s="8"/>
      <c r="B130" s="8"/>
      <c r="C130" s="8"/>
      <c r="D130" s="8"/>
      <c r="E130" s="8"/>
      <c r="F130" s="5" t="str">
        <f t="shared" si="3"/>
        <v xml:space="preserve"> , , PL.: , CH.: </v>
      </c>
      <c r="G130" s="27"/>
      <c r="H130" s="27"/>
      <c r="I130" s="27"/>
      <c r="J130" s="27"/>
      <c r="K130" s="3"/>
      <c r="L130" s="15"/>
      <c r="M130" s="8"/>
      <c r="N130" s="8"/>
      <c r="O130" s="8"/>
      <c r="P130" s="8"/>
      <c r="Q130" s="3"/>
      <c r="R130" s="3"/>
      <c r="S130" s="3"/>
      <c r="T130" s="8"/>
      <c r="U130" s="17"/>
      <c r="V130" s="17"/>
      <c r="W130" s="3"/>
      <c r="X130" s="3"/>
      <c r="Y130" s="3"/>
      <c r="Z130" s="8"/>
      <c r="AA130" s="8"/>
      <c r="AB130" s="8"/>
      <c r="AC130" s="17"/>
      <c r="AD130" s="17"/>
      <c r="AE130" s="3"/>
      <c r="AF130" s="3"/>
      <c r="AG130" s="3"/>
      <c r="AH130" s="3"/>
      <c r="AI130" s="3"/>
      <c r="AJ130" s="3"/>
      <c r="AK130" s="3"/>
      <c r="AL130" s="3"/>
      <c r="AM130" s="3"/>
      <c r="AN130" s="8"/>
      <c r="AO130" s="9"/>
      <c r="AP130" s="9"/>
      <c r="AQ130" s="3"/>
      <c r="AR130" s="15"/>
      <c r="AS130" s="25"/>
      <c r="AT130" s="25"/>
      <c r="AU130" s="15"/>
      <c r="AV130" s="15"/>
      <c r="AW130" s="3"/>
      <c r="AX130" s="3"/>
      <c r="AY130" s="3"/>
      <c r="AZ130" s="3"/>
      <c r="BA130" s="3"/>
    </row>
    <row r="131" spans="1:53" s="1" customFormat="1" ht="12.75" x14ac:dyDescent="0.25">
      <c r="A131" s="8"/>
      <c r="B131" s="8"/>
      <c r="C131" s="8"/>
      <c r="D131" s="8"/>
      <c r="E131" s="8"/>
      <c r="F131" s="5" t="str">
        <f t="shared" ref="F131:F150" si="4">Q131&amp;" "&amp; R131&amp;", "&amp;S131&amp;", PL.: "&amp;T131&amp;", CH.: "&amp;TRIM(U131)
&amp;IF(E131="",""," (Ref.: "&amp;E131&amp;")")</f>
        <v xml:space="preserve"> , , PL.: , CH.: </v>
      </c>
      <c r="G131" s="27"/>
      <c r="H131" s="27"/>
      <c r="I131" s="27"/>
      <c r="J131" s="27"/>
      <c r="K131" s="3"/>
      <c r="L131" s="15"/>
      <c r="M131" s="8"/>
      <c r="N131" s="8"/>
      <c r="O131" s="8"/>
      <c r="P131" s="8"/>
      <c r="Q131" s="3"/>
      <c r="R131" s="3"/>
      <c r="S131" s="3"/>
      <c r="T131" s="8"/>
      <c r="U131" s="17"/>
      <c r="V131" s="17"/>
      <c r="W131" s="3"/>
      <c r="X131" s="3"/>
      <c r="Y131" s="3"/>
      <c r="Z131" s="8"/>
      <c r="AA131" s="8"/>
      <c r="AB131" s="8"/>
      <c r="AC131" s="17"/>
      <c r="AD131" s="17"/>
      <c r="AE131" s="3"/>
      <c r="AF131" s="3"/>
      <c r="AG131" s="3"/>
      <c r="AH131" s="3"/>
      <c r="AI131" s="3"/>
      <c r="AJ131" s="3"/>
      <c r="AK131" s="3"/>
      <c r="AL131" s="3"/>
      <c r="AM131" s="3"/>
      <c r="AN131" s="8"/>
      <c r="AO131" s="9"/>
      <c r="AP131" s="9"/>
      <c r="AQ131" s="3"/>
      <c r="AR131" s="15"/>
      <c r="AS131" s="25"/>
      <c r="AT131" s="25"/>
      <c r="AU131" s="15"/>
      <c r="AV131" s="15"/>
      <c r="AW131" s="3"/>
      <c r="AX131" s="3"/>
      <c r="AY131" s="3"/>
      <c r="AZ131" s="3"/>
      <c r="BA131" s="3"/>
    </row>
    <row r="132" spans="1:53" s="1" customFormat="1" ht="12.75" x14ac:dyDescent="0.25">
      <c r="A132" s="8"/>
      <c r="B132" s="8"/>
      <c r="C132" s="8"/>
      <c r="D132" s="8"/>
      <c r="E132" s="8"/>
      <c r="F132" s="5" t="str">
        <f t="shared" si="4"/>
        <v xml:space="preserve"> , , PL.: , CH.: </v>
      </c>
      <c r="G132" s="27"/>
      <c r="H132" s="27"/>
      <c r="I132" s="27"/>
      <c r="J132" s="27"/>
      <c r="K132" s="3"/>
      <c r="L132" s="15"/>
      <c r="M132" s="8"/>
      <c r="N132" s="8"/>
      <c r="O132" s="8"/>
      <c r="P132" s="8"/>
      <c r="Q132" s="3"/>
      <c r="R132" s="3"/>
      <c r="S132" s="3"/>
      <c r="T132" s="8"/>
      <c r="U132" s="17"/>
      <c r="V132" s="17"/>
      <c r="W132" s="3"/>
      <c r="X132" s="3"/>
      <c r="Y132" s="3"/>
      <c r="Z132" s="8"/>
      <c r="AA132" s="8"/>
      <c r="AB132" s="8"/>
      <c r="AC132" s="17"/>
      <c r="AD132" s="17"/>
      <c r="AE132" s="3"/>
      <c r="AF132" s="3"/>
      <c r="AG132" s="3"/>
      <c r="AH132" s="3"/>
      <c r="AI132" s="3"/>
      <c r="AJ132" s="3"/>
      <c r="AK132" s="3"/>
      <c r="AL132" s="3"/>
      <c r="AM132" s="3"/>
      <c r="AN132" s="8"/>
      <c r="AO132" s="9"/>
      <c r="AP132" s="9"/>
      <c r="AQ132" s="3"/>
      <c r="AR132" s="15"/>
      <c r="AS132" s="25"/>
      <c r="AT132" s="25"/>
      <c r="AU132" s="15"/>
      <c r="AV132" s="15"/>
      <c r="AW132" s="3"/>
      <c r="AX132" s="3"/>
      <c r="AY132" s="3"/>
      <c r="AZ132" s="3"/>
      <c r="BA132" s="3"/>
    </row>
    <row r="133" spans="1:53" s="1" customFormat="1" ht="12.75" x14ac:dyDescent="0.25">
      <c r="A133" s="8"/>
      <c r="B133" s="8"/>
      <c r="C133" s="8"/>
      <c r="D133" s="8"/>
      <c r="E133" s="8"/>
      <c r="F133" s="5" t="str">
        <f t="shared" si="4"/>
        <v xml:space="preserve"> , , PL.: , CH.: </v>
      </c>
      <c r="G133" s="27"/>
      <c r="H133" s="27"/>
      <c r="I133" s="27"/>
      <c r="J133" s="27"/>
      <c r="K133" s="3"/>
      <c r="L133" s="15"/>
      <c r="M133" s="8"/>
      <c r="N133" s="8"/>
      <c r="O133" s="8"/>
      <c r="P133" s="8"/>
      <c r="Q133" s="3"/>
      <c r="R133" s="3"/>
      <c r="S133" s="3"/>
      <c r="T133" s="8"/>
      <c r="U133" s="17"/>
      <c r="V133" s="17"/>
      <c r="W133" s="3"/>
      <c r="X133" s="3"/>
      <c r="Y133" s="3"/>
      <c r="Z133" s="8"/>
      <c r="AA133" s="8"/>
      <c r="AB133" s="8"/>
      <c r="AC133" s="17"/>
      <c r="AD133" s="17"/>
      <c r="AE133" s="3"/>
      <c r="AF133" s="3"/>
      <c r="AG133" s="3"/>
      <c r="AH133" s="3"/>
      <c r="AI133" s="3"/>
      <c r="AJ133" s="3"/>
      <c r="AK133" s="3"/>
      <c r="AL133" s="3"/>
      <c r="AM133" s="3"/>
      <c r="AN133" s="8"/>
      <c r="AO133" s="9"/>
      <c r="AP133" s="9"/>
      <c r="AQ133" s="3"/>
      <c r="AR133" s="15"/>
      <c r="AS133" s="25"/>
      <c r="AT133" s="25"/>
      <c r="AU133" s="15"/>
      <c r="AV133" s="15"/>
      <c r="AW133" s="3"/>
      <c r="AX133" s="3"/>
      <c r="AY133" s="3"/>
      <c r="AZ133" s="3"/>
      <c r="BA133" s="3"/>
    </row>
    <row r="134" spans="1:53" s="1" customFormat="1" ht="12.75" x14ac:dyDescent="0.25">
      <c r="A134" s="8"/>
      <c r="B134" s="8"/>
      <c r="C134" s="8"/>
      <c r="D134" s="8"/>
      <c r="E134" s="8"/>
      <c r="F134" s="5" t="str">
        <f t="shared" si="4"/>
        <v xml:space="preserve"> , , PL.: , CH.: </v>
      </c>
      <c r="G134" s="27"/>
      <c r="H134" s="27"/>
      <c r="I134" s="27"/>
      <c r="J134" s="27"/>
      <c r="K134" s="3"/>
      <c r="L134" s="15"/>
      <c r="M134" s="8"/>
      <c r="N134" s="8"/>
      <c r="O134" s="8"/>
      <c r="P134" s="8"/>
      <c r="Q134" s="3"/>
      <c r="R134" s="3"/>
      <c r="S134" s="3"/>
      <c r="T134" s="8"/>
      <c r="U134" s="17"/>
      <c r="V134" s="17"/>
      <c r="W134" s="3"/>
      <c r="X134" s="3"/>
      <c r="Y134" s="3"/>
      <c r="Z134" s="8"/>
      <c r="AA134" s="8"/>
      <c r="AB134" s="8"/>
      <c r="AC134" s="17"/>
      <c r="AD134" s="17"/>
      <c r="AE134" s="3"/>
      <c r="AF134" s="3"/>
      <c r="AG134" s="3"/>
      <c r="AH134" s="3"/>
      <c r="AI134" s="3"/>
      <c r="AJ134" s="3"/>
      <c r="AK134" s="3"/>
      <c r="AL134" s="3"/>
      <c r="AM134" s="3"/>
      <c r="AN134" s="8"/>
      <c r="AO134" s="9"/>
      <c r="AP134" s="9"/>
      <c r="AQ134" s="3"/>
      <c r="AR134" s="15"/>
      <c r="AS134" s="25"/>
      <c r="AT134" s="25"/>
      <c r="AU134" s="15"/>
      <c r="AV134" s="15"/>
      <c r="AW134" s="3"/>
      <c r="AX134" s="3"/>
      <c r="AY134" s="3"/>
      <c r="AZ134" s="3"/>
      <c r="BA134" s="3"/>
    </row>
    <row r="135" spans="1:53" s="1" customFormat="1" ht="12.75" x14ac:dyDescent="0.25">
      <c r="A135" s="8"/>
      <c r="B135" s="8"/>
      <c r="C135" s="8"/>
      <c r="D135" s="8"/>
      <c r="E135" s="8"/>
      <c r="F135" s="5" t="str">
        <f t="shared" si="4"/>
        <v xml:space="preserve"> , , PL.: , CH.: </v>
      </c>
      <c r="G135" s="27"/>
      <c r="H135" s="27"/>
      <c r="I135" s="27"/>
      <c r="J135" s="27"/>
      <c r="K135" s="3"/>
      <c r="L135" s="15"/>
      <c r="M135" s="8"/>
      <c r="N135" s="8"/>
      <c r="O135" s="8"/>
      <c r="P135" s="8"/>
      <c r="Q135" s="3"/>
      <c r="R135" s="3"/>
      <c r="S135" s="3"/>
      <c r="T135" s="8"/>
      <c r="U135" s="17"/>
      <c r="V135" s="17"/>
      <c r="W135" s="3"/>
      <c r="X135" s="3"/>
      <c r="Y135" s="3"/>
      <c r="Z135" s="8"/>
      <c r="AA135" s="8"/>
      <c r="AB135" s="8"/>
      <c r="AC135" s="17"/>
      <c r="AD135" s="17"/>
      <c r="AE135" s="3"/>
      <c r="AF135" s="3"/>
      <c r="AG135" s="3"/>
      <c r="AH135" s="3"/>
      <c r="AI135" s="3"/>
      <c r="AJ135" s="3"/>
      <c r="AK135" s="3"/>
      <c r="AL135" s="3"/>
      <c r="AM135" s="3"/>
      <c r="AN135" s="8"/>
      <c r="AO135" s="9"/>
      <c r="AP135" s="9"/>
      <c r="AQ135" s="3"/>
      <c r="AR135" s="15"/>
      <c r="AS135" s="25"/>
      <c r="AT135" s="25"/>
      <c r="AU135" s="15"/>
      <c r="AV135" s="15"/>
      <c r="AW135" s="3"/>
      <c r="AX135" s="3"/>
      <c r="AY135" s="3"/>
      <c r="AZ135" s="3"/>
      <c r="BA135" s="3"/>
    </row>
    <row r="136" spans="1:53" s="1" customFormat="1" ht="12.75" x14ac:dyDescent="0.25">
      <c r="A136" s="8"/>
      <c r="B136" s="8"/>
      <c r="C136" s="8"/>
      <c r="D136" s="8"/>
      <c r="E136" s="8"/>
      <c r="F136" s="5" t="str">
        <f t="shared" si="4"/>
        <v xml:space="preserve"> , , PL.: , CH.: </v>
      </c>
      <c r="G136" s="27"/>
      <c r="H136" s="27"/>
      <c r="I136" s="27"/>
      <c r="J136" s="27"/>
      <c r="K136" s="3"/>
      <c r="L136" s="15"/>
      <c r="M136" s="8"/>
      <c r="N136" s="8"/>
      <c r="O136" s="8"/>
      <c r="P136" s="8"/>
      <c r="Q136" s="3"/>
      <c r="R136" s="3"/>
      <c r="S136" s="3"/>
      <c r="T136" s="8"/>
      <c r="U136" s="17"/>
      <c r="V136" s="17"/>
      <c r="W136" s="3"/>
      <c r="X136" s="3"/>
      <c r="Y136" s="3"/>
      <c r="Z136" s="8"/>
      <c r="AA136" s="8"/>
      <c r="AB136" s="8"/>
      <c r="AC136" s="17"/>
      <c r="AD136" s="17"/>
      <c r="AE136" s="3"/>
      <c r="AF136" s="3"/>
      <c r="AG136" s="3"/>
      <c r="AH136" s="3"/>
      <c r="AI136" s="3"/>
      <c r="AJ136" s="3"/>
      <c r="AK136" s="3"/>
      <c r="AL136" s="3"/>
      <c r="AM136" s="3"/>
      <c r="AN136" s="8"/>
      <c r="AO136" s="9"/>
      <c r="AP136" s="9"/>
      <c r="AQ136" s="3"/>
      <c r="AR136" s="15"/>
      <c r="AS136" s="25"/>
      <c r="AT136" s="25"/>
      <c r="AU136" s="15"/>
      <c r="AV136" s="15"/>
      <c r="AW136" s="3"/>
      <c r="AX136" s="3"/>
      <c r="AY136" s="3"/>
      <c r="AZ136" s="3"/>
      <c r="BA136" s="3"/>
    </row>
    <row r="137" spans="1:53" s="1" customFormat="1" ht="12.75" x14ac:dyDescent="0.25">
      <c r="A137" s="8"/>
      <c r="B137" s="8"/>
      <c r="C137" s="8"/>
      <c r="D137" s="8"/>
      <c r="E137" s="8"/>
      <c r="F137" s="5" t="str">
        <f t="shared" si="4"/>
        <v xml:space="preserve"> , , PL.: , CH.: </v>
      </c>
      <c r="G137" s="27"/>
      <c r="H137" s="27"/>
      <c r="I137" s="27"/>
      <c r="J137" s="27"/>
      <c r="K137" s="3"/>
      <c r="L137" s="15"/>
      <c r="M137" s="8"/>
      <c r="N137" s="8"/>
      <c r="O137" s="8"/>
      <c r="P137" s="8"/>
      <c r="Q137" s="3"/>
      <c r="R137" s="3"/>
      <c r="S137" s="3"/>
      <c r="T137" s="8"/>
      <c r="U137" s="17"/>
      <c r="V137" s="17"/>
      <c r="W137" s="3"/>
      <c r="X137" s="3"/>
      <c r="Y137" s="3"/>
      <c r="Z137" s="8"/>
      <c r="AA137" s="8"/>
      <c r="AB137" s="8"/>
      <c r="AC137" s="17"/>
      <c r="AD137" s="17"/>
      <c r="AE137" s="3"/>
      <c r="AF137" s="3"/>
      <c r="AG137" s="3"/>
      <c r="AH137" s="3"/>
      <c r="AI137" s="3"/>
      <c r="AJ137" s="3"/>
      <c r="AK137" s="3"/>
      <c r="AL137" s="3"/>
      <c r="AM137" s="3"/>
      <c r="AN137" s="8"/>
      <c r="AO137" s="9"/>
      <c r="AP137" s="9"/>
      <c r="AQ137" s="3"/>
      <c r="AR137" s="15"/>
      <c r="AS137" s="25"/>
      <c r="AT137" s="25"/>
      <c r="AU137" s="15"/>
      <c r="AV137" s="15"/>
      <c r="AW137" s="3"/>
      <c r="AX137" s="3"/>
      <c r="AY137" s="3"/>
      <c r="AZ137" s="3"/>
      <c r="BA137" s="3"/>
    </row>
    <row r="138" spans="1:53" s="1" customFormat="1" ht="12.75" x14ac:dyDescent="0.25">
      <c r="A138" s="8"/>
      <c r="B138" s="8"/>
      <c r="C138" s="8"/>
      <c r="D138" s="8"/>
      <c r="E138" s="8"/>
      <c r="F138" s="5" t="str">
        <f t="shared" si="4"/>
        <v xml:space="preserve"> , , PL.: , CH.: </v>
      </c>
      <c r="G138" s="27"/>
      <c r="H138" s="27"/>
      <c r="I138" s="27"/>
      <c r="J138" s="27"/>
      <c r="K138" s="3"/>
      <c r="L138" s="15"/>
      <c r="M138" s="8"/>
      <c r="N138" s="8"/>
      <c r="O138" s="8"/>
      <c r="P138" s="8"/>
      <c r="Q138" s="3"/>
      <c r="R138" s="3"/>
      <c r="S138" s="3"/>
      <c r="T138" s="8"/>
      <c r="U138" s="17"/>
      <c r="V138" s="17"/>
      <c r="W138" s="3"/>
      <c r="X138" s="3"/>
      <c r="Y138" s="3"/>
      <c r="Z138" s="8"/>
      <c r="AA138" s="8"/>
      <c r="AB138" s="8"/>
      <c r="AC138" s="17"/>
      <c r="AD138" s="17"/>
      <c r="AE138" s="3"/>
      <c r="AF138" s="3"/>
      <c r="AG138" s="3"/>
      <c r="AH138" s="3"/>
      <c r="AI138" s="3"/>
      <c r="AJ138" s="3"/>
      <c r="AK138" s="3"/>
      <c r="AL138" s="3"/>
      <c r="AM138" s="3"/>
      <c r="AN138" s="8"/>
      <c r="AO138" s="9"/>
      <c r="AP138" s="9"/>
      <c r="AQ138" s="3"/>
      <c r="AR138" s="15"/>
      <c r="AS138" s="25"/>
      <c r="AT138" s="25"/>
      <c r="AU138" s="15"/>
      <c r="AV138" s="15"/>
      <c r="AW138" s="3"/>
      <c r="AX138" s="3"/>
      <c r="AY138" s="3"/>
      <c r="AZ138" s="3"/>
      <c r="BA138" s="3"/>
    </row>
    <row r="139" spans="1:53" s="1" customFormat="1" ht="12.75" x14ac:dyDescent="0.25">
      <c r="A139" s="8"/>
      <c r="B139" s="8"/>
      <c r="C139" s="8"/>
      <c r="D139" s="8"/>
      <c r="E139" s="8"/>
      <c r="F139" s="5" t="str">
        <f t="shared" si="4"/>
        <v xml:space="preserve"> , , PL.: , CH.: </v>
      </c>
      <c r="G139" s="27"/>
      <c r="H139" s="27"/>
      <c r="I139" s="27"/>
      <c r="J139" s="27"/>
      <c r="K139" s="3"/>
      <c r="L139" s="15"/>
      <c r="M139" s="8"/>
      <c r="N139" s="8"/>
      <c r="O139" s="8"/>
      <c r="P139" s="8"/>
      <c r="Q139" s="3"/>
      <c r="R139" s="3"/>
      <c r="S139" s="3"/>
      <c r="T139" s="8"/>
      <c r="U139" s="17"/>
      <c r="V139" s="17"/>
      <c r="W139" s="3"/>
      <c r="X139" s="3"/>
      <c r="Y139" s="3"/>
      <c r="Z139" s="8"/>
      <c r="AA139" s="8"/>
      <c r="AB139" s="8"/>
      <c r="AC139" s="17"/>
      <c r="AD139" s="17"/>
      <c r="AE139" s="3"/>
      <c r="AF139" s="3"/>
      <c r="AG139" s="3"/>
      <c r="AH139" s="3"/>
      <c r="AI139" s="3"/>
      <c r="AJ139" s="3"/>
      <c r="AK139" s="3"/>
      <c r="AL139" s="3"/>
      <c r="AM139" s="3"/>
      <c r="AN139" s="8"/>
      <c r="AO139" s="9"/>
      <c r="AP139" s="9"/>
      <c r="AQ139" s="3"/>
      <c r="AR139" s="15"/>
      <c r="AS139" s="25"/>
      <c r="AT139" s="25"/>
      <c r="AU139" s="15"/>
      <c r="AV139" s="15"/>
      <c r="AW139" s="3"/>
      <c r="AX139" s="3"/>
      <c r="AY139" s="3"/>
      <c r="AZ139" s="3"/>
      <c r="BA139" s="3"/>
    </row>
    <row r="140" spans="1:53" s="1" customFormat="1" ht="12.75" x14ac:dyDescent="0.25">
      <c r="A140" s="8"/>
      <c r="B140" s="8"/>
      <c r="C140" s="8"/>
      <c r="D140" s="8"/>
      <c r="E140" s="8"/>
      <c r="F140" s="5" t="str">
        <f t="shared" si="4"/>
        <v xml:space="preserve"> , , PL.: , CH.: </v>
      </c>
      <c r="G140" s="27"/>
      <c r="H140" s="27"/>
      <c r="I140" s="27"/>
      <c r="J140" s="27"/>
      <c r="K140" s="3"/>
      <c r="L140" s="15"/>
      <c r="M140" s="8"/>
      <c r="N140" s="8"/>
      <c r="O140" s="8"/>
      <c r="P140" s="8"/>
      <c r="Q140" s="3"/>
      <c r="R140" s="3"/>
      <c r="S140" s="3"/>
      <c r="T140" s="8"/>
      <c r="U140" s="17"/>
      <c r="V140" s="17"/>
      <c r="W140" s="3"/>
      <c r="X140" s="3"/>
      <c r="Y140" s="3"/>
      <c r="Z140" s="8"/>
      <c r="AA140" s="8"/>
      <c r="AB140" s="8"/>
      <c r="AC140" s="17"/>
      <c r="AD140" s="17"/>
      <c r="AE140" s="3"/>
      <c r="AF140" s="3"/>
      <c r="AG140" s="3"/>
      <c r="AH140" s="3"/>
      <c r="AI140" s="3"/>
      <c r="AJ140" s="3"/>
      <c r="AK140" s="3"/>
      <c r="AL140" s="3"/>
      <c r="AM140" s="3"/>
      <c r="AN140" s="8"/>
      <c r="AO140" s="9"/>
      <c r="AP140" s="9"/>
      <c r="AQ140" s="3"/>
      <c r="AR140" s="15"/>
      <c r="AS140" s="25"/>
      <c r="AT140" s="25"/>
      <c r="AU140" s="15"/>
      <c r="AV140" s="15"/>
      <c r="AW140" s="3"/>
      <c r="AX140" s="3"/>
      <c r="AY140" s="3"/>
      <c r="AZ140" s="3"/>
      <c r="BA140" s="3"/>
    </row>
    <row r="141" spans="1:53" s="1" customFormat="1" ht="12.75" x14ac:dyDescent="0.25">
      <c r="A141" s="8"/>
      <c r="B141" s="8"/>
      <c r="C141" s="8"/>
      <c r="D141" s="8"/>
      <c r="E141" s="8"/>
      <c r="F141" s="5" t="str">
        <f t="shared" si="4"/>
        <v xml:space="preserve"> , , PL.: , CH.: </v>
      </c>
      <c r="G141" s="27"/>
      <c r="H141" s="27"/>
      <c r="I141" s="27"/>
      <c r="J141" s="27"/>
      <c r="K141" s="3"/>
      <c r="L141" s="15"/>
      <c r="M141" s="8"/>
      <c r="N141" s="8"/>
      <c r="O141" s="8"/>
      <c r="P141" s="8"/>
      <c r="Q141" s="3"/>
      <c r="R141" s="3"/>
      <c r="S141" s="3"/>
      <c r="T141" s="8"/>
      <c r="U141" s="17"/>
      <c r="V141" s="17"/>
      <c r="W141" s="3"/>
      <c r="X141" s="3"/>
      <c r="Y141" s="3"/>
      <c r="Z141" s="8"/>
      <c r="AA141" s="8"/>
      <c r="AB141" s="8"/>
      <c r="AC141" s="17"/>
      <c r="AD141" s="17"/>
      <c r="AE141" s="3"/>
      <c r="AF141" s="3"/>
      <c r="AG141" s="3"/>
      <c r="AH141" s="3"/>
      <c r="AI141" s="3"/>
      <c r="AJ141" s="3"/>
      <c r="AK141" s="3"/>
      <c r="AL141" s="3"/>
      <c r="AM141" s="3"/>
      <c r="AN141" s="8"/>
      <c r="AO141" s="9"/>
      <c r="AP141" s="9"/>
      <c r="AQ141" s="3"/>
      <c r="AR141" s="15"/>
      <c r="AS141" s="25"/>
      <c r="AT141" s="25"/>
      <c r="AU141" s="15"/>
      <c r="AV141" s="15"/>
      <c r="AW141" s="3"/>
      <c r="AX141" s="3"/>
      <c r="AY141" s="3"/>
      <c r="AZ141" s="3"/>
      <c r="BA141" s="3"/>
    </row>
    <row r="142" spans="1:53" s="1" customFormat="1" ht="12.75" x14ac:dyDescent="0.25">
      <c r="A142" s="8"/>
      <c r="B142" s="8"/>
      <c r="C142" s="8"/>
      <c r="D142" s="8"/>
      <c r="E142" s="8"/>
      <c r="F142" s="5" t="str">
        <f t="shared" si="4"/>
        <v xml:space="preserve"> , , PL.: , CH.: </v>
      </c>
      <c r="G142" s="27"/>
      <c r="H142" s="27"/>
      <c r="I142" s="27"/>
      <c r="J142" s="27"/>
      <c r="K142" s="3"/>
      <c r="L142" s="15"/>
      <c r="M142" s="8"/>
      <c r="N142" s="8"/>
      <c r="O142" s="8"/>
      <c r="P142" s="8"/>
      <c r="Q142" s="3"/>
      <c r="R142" s="3"/>
      <c r="S142" s="3"/>
      <c r="T142" s="8"/>
      <c r="U142" s="17"/>
      <c r="V142" s="17"/>
      <c r="W142" s="3"/>
      <c r="X142" s="3"/>
      <c r="Y142" s="3"/>
      <c r="Z142" s="8"/>
      <c r="AA142" s="8"/>
      <c r="AB142" s="8"/>
      <c r="AC142" s="17"/>
      <c r="AD142" s="17"/>
      <c r="AE142" s="3"/>
      <c r="AF142" s="3"/>
      <c r="AG142" s="3"/>
      <c r="AH142" s="3"/>
      <c r="AI142" s="3"/>
      <c r="AJ142" s="3"/>
      <c r="AK142" s="3"/>
      <c r="AL142" s="3"/>
      <c r="AM142" s="3"/>
      <c r="AN142" s="8"/>
      <c r="AO142" s="9"/>
      <c r="AP142" s="9"/>
      <c r="AQ142" s="3"/>
      <c r="AR142" s="15"/>
      <c r="AS142" s="25"/>
      <c r="AT142" s="25"/>
      <c r="AU142" s="15"/>
      <c r="AV142" s="15"/>
      <c r="AW142" s="3"/>
      <c r="AX142" s="3"/>
      <c r="AY142" s="3"/>
      <c r="AZ142" s="3"/>
      <c r="BA142" s="3"/>
    </row>
    <row r="143" spans="1:53" s="1" customFormat="1" ht="12.75" x14ac:dyDescent="0.25">
      <c r="A143" s="8"/>
      <c r="B143" s="8"/>
      <c r="C143" s="8"/>
      <c r="D143" s="8"/>
      <c r="E143" s="8"/>
      <c r="F143" s="5" t="str">
        <f t="shared" si="4"/>
        <v xml:space="preserve"> , , PL.: , CH.: </v>
      </c>
      <c r="G143" s="27"/>
      <c r="H143" s="27"/>
      <c r="I143" s="27"/>
      <c r="J143" s="27"/>
      <c r="K143" s="3"/>
      <c r="L143" s="15"/>
      <c r="M143" s="8"/>
      <c r="N143" s="8"/>
      <c r="O143" s="8"/>
      <c r="P143" s="8"/>
      <c r="Q143" s="3"/>
      <c r="R143" s="3"/>
      <c r="S143" s="3"/>
      <c r="T143" s="8"/>
      <c r="U143" s="17"/>
      <c r="V143" s="17"/>
      <c r="W143" s="3"/>
      <c r="X143" s="3"/>
      <c r="Y143" s="3"/>
      <c r="Z143" s="8"/>
      <c r="AA143" s="8"/>
      <c r="AB143" s="8"/>
      <c r="AC143" s="17"/>
      <c r="AD143" s="17"/>
      <c r="AE143" s="3"/>
      <c r="AF143" s="3"/>
      <c r="AG143" s="3"/>
      <c r="AH143" s="3"/>
      <c r="AI143" s="3"/>
      <c r="AJ143" s="3"/>
      <c r="AK143" s="3"/>
      <c r="AL143" s="3"/>
      <c r="AM143" s="3"/>
      <c r="AN143" s="8"/>
      <c r="AO143" s="9"/>
      <c r="AP143" s="9"/>
      <c r="AQ143" s="3"/>
      <c r="AR143" s="15"/>
      <c r="AS143" s="25"/>
      <c r="AT143" s="25"/>
      <c r="AU143" s="15"/>
      <c r="AV143" s="15"/>
      <c r="AW143" s="3"/>
      <c r="AX143" s="3"/>
      <c r="AY143" s="3"/>
      <c r="AZ143" s="3"/>
      <c r="BA143" s="3"/>
    </row>
    <row r="144" spans="1:53" s="1" customFormat="1" ht="12.75" x14ac:dyDescent="0.25">
      <c r="A144" s="8"/>
      <c r="B144" s="8"/>
      <c r="C144" s="8"/>
      <c r="D144" s="8"/>
      <c r="E144" s="8"/>
      <c r="F144" s="5" t="str">
        <f t="shared" si="4"/>
        <v xml:space="preserve"> , , PL.: , CH.: </v>
      </c>
      <c r="G144" s="27"/>
      <c r="H144" s="27"/>
      <c r="I144" s="27"/>
      <c r="J144" s="27"/>
      <c r="K144" s="3"/>
      <c r="L144" s="15"/>
      <c r="M144" s="8"/>
      <c r="N144" s="8"/>
      <c r="O144" s="8"/>
      <c r="P144" s="8"/>
      <c r="Q144" s="3"/>
      <c r="R144" s="3"/>
      <c r="S144" s="3"/>
      <c r="T144" s="8"/>
      <c r="U144" s="17"/>
      <c r="V144" s="17"/>
      <c r="W144" s="3"/>
      <c r="X144" s="3"/>
      <c r="Y144" s="3"/>
      <c r="Z144" s="8"/>
      <c r="AA144" s="8"/>
      <c r="AB144" s="8"/>
      <c r="AC144" s="17"/>
      <c r="AD144" s="17"/>
      <c r="AE144" s="3"/>
      <c r="AF144" s="3"/>
      <c r="AG144" s="3"/>
      <c r="AH144" s="3"/>
      <c r="AI144" s="3"/>
      <c r="AJ144" s="3"/>
      <c r="AK144" s="3"/>
      <c r="AL144" s="3"/>
      <c r="AM144" s="3"/>
      <c r="AN144" s="8"/>
      <c r="AO144" s="9"/>
      <c r="AP144" s="9"/>
      <c r="AQ144" s="3"/>
      <c r="AR144" s="15"/>
      <c r="AS144" s="25"/>
      <c r="AT144" s="25"/>
      <c r="AU144" s="15"/>
      <c r="AV144" s="15"/>
      <c r="AW144" s="3"/>
      <c r="AX144" s="3"/>
      <c r="AY144" s="3"/>
      <c r="AZ144" s="3"/>
      <c r="BA144" s="3"/>
    </row>
    <row r="145" spans="1:53" s="1" customFormat="1" ht="12.75" x14ac:dyDescent="0.25">
      <c r="A145" s="8"/>
      <c r="B145" s="8"/>
      <c r="C145" s="8"/>
      <c r="D145" s="8"/>
      <c r="E145" s="8"/>
      <c r="F145" s="5" t="str">
        <f t="shared" si="4"/>
        <v xml:space="preserve"> , , PL.: , CH.: </v>
      </c>
      <c r="G145" s="27"/>
      <c r="H145" s="27"/>
      <c r="I145" s="27"/>
      <c r="J145" s="27"/>
      <c r="K145" s="3"/>
      <c r="L145" s="15"/>
      <c r="M145" s="8"/>
      <c r="N145" s="8"/>
      <c r="O145" s="8"/>
      <c r="P145" s="8"/>
      <c r="Q145" s="3"/>
      <c r="R145" s="3"/>
      <c r="S145" s="3"/>
      <c r="T145" s="8"/>
      <c r="U145" s="17"/>
      <c r="V145" s="17"/>
      <c r="W145" s="3"/>
      <c r="X145" s="3"/>
      <c r="Y145" s="3"/>
      <c r="Z145" s="8"/>
      <c r="AA145" s="8"/>
      <c r="AB145" s="8"/>
      <c r="AC145" s="17"/>
      <c r="AD145" s="17"/>
      <c r="AE145" s="3"/>
      <c r="AF145" s="3"/>
      <c r="AG145" s="3"/>
      <c r="AH145" s="3"/>
      <c r="AI145" s="3"/>
      <c r="AJ145" s="3"/>
      <c r="AK145" s="3"/>
      <c r="AL145" s="3"/>
      <c r="AM145" s="3"/>
      <c r="AN145" s="8"/>
      <c r="AO145" s="9"/>
      <c r="AP145" s="9"/>
      <c r="AQ145" s="3"/>
      <c r="AR145" s="15"/>
      <c r="AS145" s="25"/>
      <c r="AT145" s="25"/>
      <c r="AU145" s="15"/>
      <c r="AV145" s="15"/>
      <c r="AW145" s="3"/>
      <c r="AX145" s="3"/>
      <c r="AY145" s="3"/>
      <c r="AZ145" s="3"/>
      <c r="BA145" s="3"/>
    </row>
    <row r="146" spans="1:53" s="1" customFormat="1" ht="12.75" x14ac:dyDescent="0.25">
      <c r="A146" s="8"/>
      <c r="B146" s="8"/>
      <c r="C146" s="8"/>
      <c r="D146" s="8"/>
      <c r="E146" s="8"/>
      <c r="F146" s="5" t="str">
        <f t="shared" si="4"/>
        <v xml:space="preserve"> , , PL.: , CH.: </v>
      </c>
      <c r="G146" s="27"/>
      <c r="H146" s="27"/>
      <c r="I146" s="27"/>
      <c r="J146" s="27"/>
      <c r="K146" s="3"/>
      <c r="L146" s="15"/>
      <c r="M146" s="8"/>
      <c r="N146" s="8"/>
      <c r="O146" s="8"/>
      <c r="P146" s="8"/>
      <c r="Q146" s="3"/>
      <c r="R146" s="3"/>
      <c r="S146" s="3"/>
      <c r="T146" s="8"/>
      <c r="U146" s="17"/>
      <c r="V146" s="17"/>
      <c r="W146" s="3"/>
      <c r="X146" s="3"/>
      <c r="Y146" s="3"/>
      <c r="Z146" s="8"/>
      <c r="AA146" s="8"/>
      <c r="AB146" s="8"/>
      <c r="AC146" s="17"/>
      <c r="AD146" s="17"/>
      <c r="AE146" s="3"/>
      <c r="AF146" s="3"/>
      <c r="AG146" s="3"/>
      <c r="AH146" s="3"/>
      <c r="AI146" s="3"/>
      <c r="AJ146" s="3"/>
      <c r="AK146" s="3"/>
      <c r="AL146" s="3"/>
      <c r="AM146" s="3"/>
      <c r="AN146" s="8"/>
      <c r="AO146" s="9"/>
      <c r="AP146" s="9"/>
      <c r="AQ146" s="3"/>
      <c r="AR146" s="15"/>
      <c r="AS146" s="25"/>
      <c r="AT146" s="25"/>
      <c r="AU146" s="15"/>
      <c r="AV146" s="15"/>
      <c r="AW146" s="3"/>
      <c r="AX146" s="3"/>
      <c r="AY146" s="3"/>
      <c r="AZ146" s="3"/>
      <c r="BA146" s="3"/>
    </row>
    <row r="147" spans="1:53" s="1" customFormat="1" ht="12.75" x14ac:dyDescent="0.25">
      <c r="A147" s="8"/>
      <c r="B147" s="8"/>
      <c r="C147" s="8"/>
      <c r="D147" s="8"/>
      <c r="E147" s="8"/>
      <c r="F147" s="5" t="str">
        <f t="shared" si="4"/>
        <v xml:space="preserve"> , , PL.: , CH.: </v>
      </c>
      <c r="G147" s="27"/>
      <c r="H147" s="27"/>
      <c r="I147" s="27"/>
      <c r="J147" s="27"/>
      <c r="K147" s="3"/>
      <c r="L147" s="15"/>
      <c r="M147" s="8"/>
      <c r="N147" s="8"/>
      <c r="O147" s="8"/>
      <c r="P147" s="8"/>
      <c r="Q147" s="3"/>
      <c r="R147" s="3"/>
      <c r="S147" s="3"/>
      <c r="T147" s="8"/>
      <c r="U147" s="17"/>
      <c r="V147" s="17"/>
      <c r="W147" s="3"/>
      <c r="X147" s="3"/>
      <c r="Y147" s="3"/>
      <c r="Z147" s="8"/>
      <c r="AA147" s="8"/>
      <c r="AB147" s="8"/>
      <c r="AC147" s="17"/>
      <c r="AD147" s="17"/>
      <c r="AE147" s="3"/>
      <c r="AF147" s="3"/>
      <c r="AG147" s="3"/>
      <c r="AH147" s="3"/>
      <c r="AI147" s="3"/>
      <c r="AJ147" s="3"/>
      <c r="AK147" s="3"/>
      <c r="AL147" s="3"/>
      <c r="AM147" s="3"/>
      <c r="AN147" s="8"/>
      <c r="AO147" s="9"/>
      <c r="AP147" s="9"/>
      <c r="AQ147" s="3"/>
      <c r="AR147" s="15"/>
      <c r="AS147" s="25"/>
      <c r="AT147" s="25"/>
      <c r="AU147" s="15"/>
      <c r="AV147" s="15"/>
      <c r="AW147" s="3"/>
      <c r="AX147" s="3"/>
      <c r="AY147" s="3"/>
      <c r="AZ147" s="3"/>
      <c r="BA147" s="3"/>
    </row>
    <row r="148" spans="1:53" s="1" customFormat="1" ht="12.75" x14ac:dyDescent="0.25">
      <c r="A148" s="8"/>
      <c r="B148" s="8"/>
      <c r="C148" s="8"/>
      <c r="D148" s="8"/>
      <c r="E148" s="8"/>
      <c r="F148" s="5" t="str">
        <f t="shared" si="4"/>
        <v xml:space="preserve"> , , PL.: , CH.: </v>
      </c>
      <c r="G148" s="27"/>
      <c r="H148" s="27"/>
      <c r="I148" s="27"/>
      <c r="J148" s="27"/>
      <c r="K148" s="3"/>
      <c r="L148" s="15"/>
      <c r="M148" s="8"/>
      <c r="N148" s="8"/>
      <c r="O148" s="8"/>
      <c r="P148" s="8"/>
      <c r="Q148" s="3"/>
      <c r="R148" s="3"/>
      <c r="S148" s="3"/>
      <c r="T148" s="8"/>
      <c r="U148" s="17"/>
      <c r="V148" s="17"/>
      <c r="W148" s="3"/>
      <c r="X148" s="3"/>
      <c r="Y148" s="3"/>
      <c r="Z148" s="8"/>
      <c r="AA148" s="8"/>
      <c r="AB148" s="8"/>
      <c r="AC148" s="17"/>
      <c r="AD148" s="17"/>
      <c r="AE148" s="3"/>
      <c r="AF148" s="3"/>
      <c r="AG148" s="3"/>
      <c r="AH148" s="3"/>
      <c r="AI148" s="3"/>
      <c r="AJ148" s="3"/>
      <c r="AK148" s="3"/>
      <c r="AL148" s="3"/>
      <c r="AM148" s="3"/>
      <c r="AN148" s="8"/>
      <c r="AO148" s="9"/>
      <c r="AP148" s="9"/>
      <c r="AQ148" s="3"/>
      <c r="AR148" s="15"/>
      <c r="AS148" s="25"/>
      <c r="AT148" s="25"/>
      <c r="AU148" s="15"/>
      <c r="AV148" s="15"/>
      <c r="AW148" s="3"/>
      <c r="AX148" s="3"/>
      <c r="AY148" s="3"/>
      <c r="AZ148" s="3"/>
      <c r="BA148" s="3"/>
    </row>
    <row r="149" spans="1:53" s="1" customFormat="1" ht="12.75" x14ac:dyDescent="0.25">
      <c r="A149" s="8"/>
      <c r="B149" s="8"/>
      <c r="C149" s="8"/>
      <c r="D149" s="8"/>
      <c r="E149" s="8"/>
      <c r="F149" s="5" t="str">
        <f t="shared" si="4"/>
        <v xml:space="preserve"> , , PL.: , CH.: </v>
      </c>
      <c r="G149" s="27"/>
      <c r="H149" s="27"/>
      <c r="I149" s="27"/>
      <c r="J149" s="27"/>
      <c r="K149" s="3"/>
      <c r="L149" s="15"/>
      <c r="M149" s="8"/>
      <c r="N149" s="8"/>
      <c r="O149" s="8"/>
      <c r="P149" s="8"/>
      <c r="Q149" s="3"/>
      <c r="R149" s="3"/>
      <c r="S149" s="3"/>
      <c r="T149" s="8"/>
      <c r="U149" s="17"/>
      <c r="V149" s="17"/>
      <c r="W149" s="3"/>
      <c r="X149" s="3"/>
      <c r="Y149" s="3"/>
      <c r="Z149" s="8"/>
      <c r="AA149" s="8"/>
      <c r="AB149" s="8"/>
      <c r="AC149" s="17"/>
      <c r="AD149" s="17"/>
      <c r="AE149" s="3"/>
      <c r="AF149" s="3"/>
      <c r="AG149" s="3"/>
      <c r="AH149" s="3"/>
      <c r="AI149" s="3"/>
      <c r="AJ149" s="3"/>
      <c r="AK149" s="3"/>
      <c r="AL149" s="3"/>
      <c r="AM149" s="3"/>
      <c r="AN149" s="8"/>
      <c r="AO149" s="9"/>
      <c r="AP149" s="9"/>
      <c r="AQ149" s="3"/>
      <c r="AR149" s="15"/>
      <c r="AS149" s="25"/>
      <c r="AT149" s="25"/>
      <c r="AU149" s="15"/>
      <c r="AV149" s="15"/>
      <c r="AW149" s="3"/>
      <c r="AX149" s="3"/>
      <c r="AY149" s="3"/>
      <c r="AZ149" s="3"/>
      <c r="BA149" s="3"/>
    </row>
    <row r="150" spans="1:53" s="1" customFormat="1" ht="12.75" x14ac:dyDescent="0.25">
      <c r="A150" s="8"/>
      <c r="B150" s="8"/>
      <c r="C150" s="8"/>
      <c r="D150" s="8"/>
      <c r="E150" s="8"/>
      <c r="F150" s="5" t="str">
        <f t="shared" si="4"/>
        <v xml:space="preserve"> , , PL.: , CH.: </v>
      </c>
      <c r="G150" s="27"/>
      <c r="H150" s="27"/>
      <c r="I150" s="27"/>
      <c r="J150" s="27"/>
      <c r="K150" s="3"/>
      <c r="L150" s="15"/>
      <c r="M150" s="8"/>
      <c r="N150" s="8"/>
      <c r="O150" s="8"/>
      <c r="P150" s="8"/>
      <c r="Q150" s="3"/>
      <c r="R150" s="3"/>
      <c r="S150" s="3"/>
      <c r="T150" s="8"/>
      <c r="U150" s="17"/>
      <c r="V150" s="17"/>
      <c r="W150" s="3"/>
      <c r="X150" s="3"/>
      <c r="Y150" s="3"/>
      <c r="Z150" s="8"/>
      <c r="AA150" s="8"/>
      <c r="AB150" s="8"/>
      <c r="AC150" s="17"/>
      <c r="AD150" s="17"/>
      <c r="AE150" s="3"/>
      <c r="AF150" s="3"/>
      <c r="AG150" s="3"/>
      <c r="AH150" s="3"/>
      <c r="AI150" s="3"/>
      <c r="AJ150" s="3"/>
      <c r="AK150" s="3"/>
      <c r="AL150" s="3"/>
      <c r="AM150" s="3"/>
      <c r="AN150" s="8"/>
      <c r="AO150" s="9"/>
      <c r="AP150" s="9"/>
      <c r="AQ150" s="3"/>
      <c r="AR150" s="15"/>
      <c r="AS150" s="25"/>
      <c r="AT150" s="25"/>
      <c r="AU150" s="15"/>
      <c r="AV150" s="15"/>
      <c r="AW150" s="3"/>
      <c r="AX150" s="3"/>
      <c r="AY150" s="3"/>
      <c r="AZ150" s="3"/>
      <c r="BA150" s="3"/>
    </row>
  </sheetData>
  <sheetProtection algorithmName="SHA-512" hashValue="qradh1DYbiucD08jBd9+1f4MHwQfc6I+9V2/iSfQt/w+FEwXol3lLbOKNPTi9PCzsEN69xgtK06Gk/6tNhX0Rw==" saltValue="dhDoyqQTX9NlXy2I760eXQ==" spinCount="100000" sheet="1" formatCells="0" formatColumns="0" formatRows="0" selectLockedCells="1" sort="0" autoFilter="0" pivotTables="0"/>
  <autoFilter ref="A2:BA2" xr:uid="{00000000-0009-0000-0000-000008000000}"/>
  <customSheetViews>
    <customSheetView guid="{E9DEEEE9-743B-404E-83B5-52FD3275E9D1}" showGridLines="0" showAutoFilter="1" hiddenColumns="1" topLeftCell="X1">
      <pane ySplit="2" topLeftCell="A3" activePane="bottomLeft" state="frozen"/>
      <selection pane="bottomLeft" activeCell="H9" sqref="H9"/>
      <pageMargins left="0.511811024" right="0.511811024" top="0.78740157499999996" bottom="0.78740157499999996" header="0.31496062000000002" footer="0.31496062000000002"/>
      <pageSetup paperSize="9" orientation="portrait" r:id="rId1"/>
      <autoFilter ref="A2:WWQ2" xr:uid="{588C516B-F6E5-4B76-8376-B722BC2C9391}"/>
    </customSheetView>
    <customSheetView guid="{82845228-4D73-4B84-B398-1E5BE563E043}" showGridLines="0">
      <pane xSplit="14" ySplit="2" topLeftCell="O3" activePane="bottomRight" state="frozen"/>
      <selection pane="bottomRight" activeCell="A3" sqref="A3"/>
    </customSheetView>
  </customSheetViews>
  <conditionalFormatting sqref="A1:A2 A5:A1048576">
    <cfRule type="duplicateValues" dxfId="94" priority="21"/>
  </conditionalFormatting>
  <conditionalFormatting sqref="A3:A4">
    <cfRule type="duplicateValues" dxfId="93" priority="16"/>
  </conditionalFormatting>
  <conditionalFormatting sqref="E2">
    <cfRule type="duplicateValues" dxfId="92" priority="17"/>
    <cfRule type="duplicateValues" dxfId="91" priority="18"/>
    <cfRule type="duplicateValues" dxfId="90" priority="19"/>
  </conditionalFormatting>
  <conditionalFormatting sqref="E3:E150">
    <cfRule type="duplicateValues" dxfId="89" priority="23"/>
  </conditionalFormatting>
  <conditionalFormatting sqref="E3:E1048576">
    <cfRule type="duplicateValues" dxfId="88" priority="22"/>
  </conditionalFormatting>
  <conditionalFormatting sqref="F3:F300">
    <cfRule type="expression" dxfId="87" priority="4">
      <formula>LEN(F5)&gt;225</formula>
    </cfRule>
  </conditionalFormatting>
  <conditionalFormatting sqref="K2:L2">
    <cfRule type="duplicateValues" dxfId="86" priority="8"/>
    <cfRule type="duplicateValues" dxfId="85" priority="9"/>
    <cfRule type="duplicateValues" dxfId="84" priority="10"/>
  </conditionalFormatting>
  <conditionalFormatting sqref="T1:T2 T151:T1048576">
    <cfRule type="duplicateValues" dxfId="83" priority="20"/>
  </conditionalFormatting>
  <conditionalFormatting sqref="U3:U4">
    <cfRule type="duplicateValues" dxfId="82" priority="15"/>
  </conditionalFormatting>
  <conditionalFormatting sqref="V3:V4">
    <cfRule type="duplicateValues" dxfId="81" priority="14"/>
  </conditionalFormatting>
  <conditionalFormatting sqref="AS2:AT2">
    <cfRule type="duplicateValues" dxfId="80" priority="1"/>
    <cfRule type="duplicateValues" dxfId="79" priority="2"/>
    <cfRule type="duplicateValues" dxfId="78" priority="3"/>
  </conditionalFormatting>
  <conditionalFormatting sqref="AU2:AV2">
    <cfRule type="duplicateValues" dxfId="77" priority="436"/>
    <cfRule type="duplicateValues" dxfId="76" priority="437"/>
    <cfRule type="duplicateValues" dxfId="75" priority="438"/>
  </conditionalFormatting>
  <dataValidations count="3">
    <dataValidation type="custom" operator="equal" allowBlank="1" showInputMessage="1" showErrorMessage="1" errorTitle="Formato de Placa Incorreto" error="Utilizar o padrão ABC1234 OU ABC1234 (SP)_x000a_Caso não seja emplacado, insira: SEM EMPLACAMENTO_x000a_" sqref="T3:T150" xr:uid="{00000000-0002-0000-0800-000000000000}">
      <formula1>OR(LEN(T3)=7,(LEN(T3)=12),T3="SEM EMPLACAMENTO")</formula1>
    </dataValidation>
    <dataValidation type="custom" showInputMessage="1" showErrorMessage="1" errorTitle="Concatenação incorreta" error="A concatenação na descrição curta só pode ser realizada por células da mesma linha" sqref="F3:F150" xr:uid="{00000000-0002-0000-0800-000001000000}">
      <formula1>Q3&amp;" "&amp; R3&amp;", "&amp;S3&amp;", PL.: "&amp;T3&amp;", CH.: "&amp;TRIM(U3) &amp;IF(E3="",""," (Ref.: "&amp;E3&amp;")")</formula1>
    </dataValidation>
    <dataValidation type="list" allowBlank="1" showInputMessage="1" showErrorMessage="1" sqref="AT3:AT150" xr:uid="{3481CEA0-CB3B-4DCF-B6C9-72F0470BE425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2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00000000-0002-0000-0800-000002000000}">
          <x14:formula1>
            <xm:f>Listas!$O$11:$O$13</xm:f>
          </x14:formula1>
          <xm:sqref>X3:X150</xm:sqref>
        </x14:dataValidation>
        <x14:dataValidation type="list" allowBlank="1" showInputMessage="1" showErrorMessage="1" xr:uid="{00000000-0002-0000-0800-000003000000}">
          <x14:formula1>
            <xm:f>Listas!$B$11:$B$13</xm:f>
          </x14:formula1>
          <xm:sqref>AH3:AH150</xm:sqref>
        </x14:dataValidation>
        <x14:dataValidation type="list" allowBlank="1" showInputMessage="1" showErrorMessage="1" xr:uid="{00000000-0002-0000-0800-000004000000}">
          <x14:formula1>
            <xm:f>Listas!$V$2:$V$4</xm:f>
          </x14:formula1>
          <xm:sqref>AI3:AI150</xm:sqref>
        </x14:dataValidation>
        <x14:dataValidation type="list" allowBlank="1" showInputMessage="1" showErrorMessage="1" xr:uid="{00000000-0002-0000-0800-000005000000}">
          <x14:formula1>
            <xm:f>Listas!$C$12:$C$13</xm:f>
          </x14:formula1>
          <xm:sqref>AJ3:AJ150</xm:sqref>
        </x14:dataValidation>
        <x14:dataValidation type="list" allowBlank="1" showInputMessage="1" showErrorMessage="1" xr:uid="{00000000-0002-0000-0800-000006000000}">
          <x14:formula1>
            <xm:f>Listas!$I$19:$I$20</xm:f>
          </x14:formula1>
          <xm:sqref>AF3:AF150</xm:sqref>
        </x14:dataValidation>
        <x14:dataValidation type="list" allowBlank="1" showInputMessage="1" showErrorMessage="1" xr:uid="{00000000-0002-0000-0800-000007000000}">
          <x14:formula1>
            <xm:f>Listas!$K$19:$K$20</xm:f>
          </x14:formula1>
          <xm:sqref>AG3:AG150</xm:sqref>
        </x14:dataValidation>
        <x14:dataValidation type="list" allowBlank="1" showInputMessage="1" showErrorMessage="1" xr:uid="{00000000-0002-0000-0800-000008000000}">
          <x14:formula1>
            <xm:f>Listas!$T$2:$T$4</xm:f>
          </x14:formula1>
          <xm:sqref>AK3:AK150</xm:sqref>
        </x14:dataValidation>
        <x14:dataValidation type="list" allowBlank="1" showInputMessage="1" showErrorMessage="1" xr:uid="{00000000-0002-0000-0800-000009000000}">
          <x14:formula1>
            <xm:f>Listas!$P$2:$P$7</xm:f>
          </x14:formula1>
          <xm:sqref>AE3:AE150</xm:sqref>
        </x14:dataValidation>
        <x14:dataValidation type="list" allowBlank="1" showInputMessage="1" showErrorMessage="1" xr:uid="{00000000-0002-0000-0800-00000A000000}">
          <x14:formula1>
            <xm:f>Listas!$Q$39:$Q$41</xm:f>
          </x14:formula1>
          <xm:sqref>AO3:AO150</xm:sqref>
        </x14:dataValidation>
        <x14:dataValidation type="list" allowBlank="1" showInputMessage="1" showErrorMessage="1" xr:uid="{00000000-0002-0000-0800-00000B000000}">
          <x14:formula1>
            <xm:f>Listas!$R$31</xm:f>
          </x14:formula1>
          <xm:sqref>AS3:AS150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Planilha1"/>
  <dimension ref="A1:AQ150"/>
  <sheetViews>
    <sheetView showGridLines="0" workbookViewId="0">
      <pane xSplit="10" ySplit="2" topLeftCell="K3" activePane="bottomRight" state="frozen"/>
      <selection activeCell="Q21" sqref="Q21"/>
      <selection pane="topRight" activeCell="Q21" sqref="Q21"/>
      <selection pane="bottomLeft" activeCell="Q21" sqref="Q21"/>
      <selection pane="bottomRight" activeCell="Q21" sqref="Q21"/>
    </sheetView>
  </sheetViews>
  <sheetFormatPr defaultRowHeight="15" x14ac:dyDescent="0.25"/>
  <cols>
    <col min="1" max="1" width="9.7109375" hidden="1" customWidth="1"/>
    <col min="2" max="2" width="11.7109375" hidden="1" customWidth="1"/>
    <col min="3" max="4" width="12.7109375" hidden="1" customWidth="1"/>
    <col min="5" max="5" width="13.7109375" customWidth="1"/>
    <col min="6" max="6" width="30.7109375" hidden="1" customWidth="1"/>
    <col min="7" max="7" width="18.7109375" style="85" hidden="1" customWidth="1"/>
    <col min="8" max="8" width="18.42578125" style="141" customWidth="1"/>
    <col min="9" max="9" width="21" style="85" hidden="1" customWidth="1"/>
    <col min="10" max="10" width="12.5703125" style="85" hidden="1" customWidth="1"/>
    <col min="11" max="11" width="20.7109375" customWidth="1"/>
    <col min="12" max="12" width="13.7109375" customWidth="1"/>
    <col min="13" max="13" width="5.7109375" customWidth="1"/>
    <col min="14" max="14" width="11.7109375" hidden="1" customWidth="1"/>
    <col min="15" max="15" width="28.7109375" style="66" customWidth="1"/>
    <col min="16" max="16" width="25.5703125" bestFit="1" customWidth="1"/>
    <col min="17" max="17" width="13.42578125" customWidth="1"/>
    <col min="19" max="19" width="23.7109375" customWidth="1"/>
    <col min="20" max="20" width="18" customWidth="1"/>
    <col min="21" max="21" width="20.28515625" customWidth="1"/>
    <col min="22" max="22" width="18.7109375" customWidth="1"/>
    <col min="23" max="23" width="7.7109375" bestFit="1" customWidth="1"/>
    <col min="24" max="24" width="12.28515625" customWidth="1"/>
    <col min="25" max="25" width="13" customWidth="1"/>
    <col min="26" max="26" width="17.5703125" customWidth="1"/>
    <col min="27" max="27" width="55.7109375" customWidth="1"/>
    <col min="28" max="28" width="36.7109375" hidden="1" customWidth="1"/>
    <col min="29" max="29" width="14.28515625" customWidth="1"/>
    <col min="30" max="30" width="14.28515625" hidden="1" customWidth="1"/>
    <col min="31" max="31" width="14.28515625" style="85" hidden="1" customWidth="1"/>
    <col min="32" max="32" width="20.42578125" hidden="1" customWidth="1"/>
    <col min="33" max="33" width="14.5703125" hidden="1" customWidth="1"/>
    <col min="34" max="36" width="12.5703125" hidden="1" customWidth="1"/>
    <col min="37" max="38" width="25.7109375" style="85" hidden="1" customWidth="1"/>
    <col min="39" max="43" width="13.7109375" hidden="1" customWidth="1"/>
    <col min="268" max="268" width="14.28515625" bestFit="1" customWidth="1"/>
    <col min="274" max="275" width="11.7109375" customWidth="1"/>
    <col min="276" max="276" width="28.5703125" customWidth="1"/>
    <col min="277" max="277" width="30.5703125" customWidth="1"/>
    <col min="278" max="278" width="13.42578125" customWidth="1"/>
    <col min="280" max="280" width="23.7109375" customWidth="1"/>
    <col min="281" max="281" width="18" customWidth="1"/>
    <col min="282" max="282" width="15.28515625" customWidth="1"/>
    <col min="283" max="283" width="18.7109375" customWidth="1"/>
    <col min="284" max="284" width="6" bestFit="1" customWidth="1"/>
    <col min="285" max="285" width="12.28515625" customWidth="1"/>
    <col min="286" max="286" width="13" customWidth="1"/>
    <col min="287" max="287" width="17.5703125" customWidth="1"/>
    <col min="288" max="289" width="14.5703125" customWidth="1"/>
    <col min="290" max="290" width="14.28515625" customWidth="1"/>
    <col min="291" max="291" width="14.42578125" customWidth="1"/>
    <col min="292" max="292" width="21" customWidth="1"/>
    <col min="293" max="293" width="12.5703125" customWidth="1"/>
    <col min="524" max="524" width="14.28515625" bestFit="1" customWidth="1"/>
    <col min="530" max="531" width="11.7109375" customWidth="1"/>
    <col min="532" max="532" width="28.5703125" customWidth="1"/>
    <col min="533" max="533" width="30.5703125" customWidth="1"/>
    <col min="534" max="534" width="13.42578125" customWidth="1"/>
    <col min="536" max="536" width="23.7109375" customWidth="1"/>
    <col min="537" max="537" width="18" customWidth="1"/>
    <col min="538" max="538" width="15.28515625" customWidth="1"/>
    <col min="539" max="539" width="18.7109375" customWidth="1"/>
    <col min="540" max="540" width="6" bestFit="1" customWidth="1"/>
    <col min="541" max="541" width="12.28515625" customWidth="1"/>
    <col min="542" max="542" width="13" customWidth="1"/>
    <col min="543" max="543" width="17.5703125" customWidth="1"/>
    <col min="544" max="545" width="14.5703125" customWidth="1"/>
    <col min="546" max="546" width="14.28515625" customWidth="1"/>
    <col min="547" max="547" width="14.42578125" customWidth="1"/>
    <col min="548" max="548" width="21" customWidth="1"/>
    <col min="549" max="549" width="12.5703125" customWidth="1"/>
    <col min="780" max="780" width="14.28515625" bestFit="1" customWidth="1"/>
    <col min="786" max="787" width="11.7109375" customWidth="1"/>
    <col min="788" max="788" width="28.5703125" customWidth="1"/>
    <col min="789" max="789" width="30.5703125" customWidth="1"/>
    <col min="790" max="790" width="13.42578125" customWidth="1"/>
    <col min="792" max="792" width="23.7109375" customWidth="1"/>
    <col min="793" max="793" width="18" customWidth="1"/>
    <col min="794" max="794" width="15.28515625" customWidth="1"/>
    <col min="795" max="795" width="18.7109375" customWidth="1"/>
    <col min="796" max="796" width="6" bestFit="1" customWidth="1"/>
    <col min="797" max="797" width="12.28515625" customWidth="1"/>
    <col min="798" max="798" width="13" customWidth="1"/>
    <col min="799" max="799" width="17.5703125" customWidth="1"/>
    <col min="800" max="801" width="14.5703125" customWidth="1"/>
    <col min="802" max="802" width="14.28515625" customWidth="1"/>
    <col min="803" max="803" width="14.42578125" customWidth="1"/>
    <col min="804" max="804" width="21" customWidth="1"/>
    <col min="805" max="805" width="12.5703125" customWidth="1"/>
    <col min="1036" max="1036" width="14.28515625" bestFit="1" customWidth="1"/>
    <col min="1042" max="1043" width="11.7109375" customWidth="1"/>
    <col min="1044" max="1044" width="28.5703125" customWidth="1"/>
    <col min="1045" max="1045" width="30.5703125" customWidth="1"/>
    <col min="1046" max="1046" width="13.42578125" customWidth="1"/>
    <col min="1048" max="1048" width="23.7109375" customWidth="1"/>
    <col min="1049" max="1049" width="18" customWidth="1"/>
    <col min="1050" max="1050" width="15.28515625" customWidth="1"/>
    <col min="1051" max="1051" width="18.7109375" customWidth="1"/>
    <col min="1052" max="1052" width="6" bestFit="1" customWidth="1"/>
    <col min="1053" max="1053" width="12.28515625" customWidth="1"/>
    <col min="1054" max="1054" width="13" customWidth="1"/>
    <col min="1055" max="1055" width="17.5703125" customWidth="1"/>
    <col min="1056" max="1057" width="14.5703125" customWidth="1"/>
    <col min="1058" max="1058" width="14.28515625" customWidth="1"/>
    <col min="1059" max="1059" width="14.42578125" customWidth="1"/>
    <col min="1060" max="1060" width="21" customWidth="1"/>
    <col min="1061" max="1061" width="12.5703125" customWidth="1"/>
    <col min="1292" max="1292" width="14.28515625" bestFit="1" customWidth="1"/>
    <col min="1298" max="1299" width="11.7109375" customWidth="1"/>
    <col min="1300" max="1300" width="28.5703125" customWidth="1"/>
    <col min="1301" max="1301" width="30.5703125" customWidth="1"/>
    <col min="1302" max="1302" width="13.42578125" customWidth="1"/>
    <col min="1304" max="1304" width="23.7109375" customWidth="1"/>
    <col min="1305" max="1305" width="18" customWidth="1"/>
    <col min="1306" max="1306" width="15.28515625" customWidth="1"/>
    <col min="1307" max="1307" width="18.7109375" customWidth="1"/>
    <col min="1308" max="1308" width="6" bestFit="1" customWidth="1"/>
    <col min="1309" max="1309" width="12.28515625" customWidth="1"/>
    <col min="1310" max="1310" width="13" customWidth="1"/>
    <col min="1311" max="1311" width="17.5703125" customWidth="1"/>
    <col min="1312" max="1313" width="14.5703125" customWidth="1"/>
    <col min="1314" max="1314" width="14.28515625" customWidth="1"/>
    <col min="1315" max="1315" width="14.42578125" customWidth="1"/>
    <col min="1316" max="1316" width="21" customWidth="1"/>
    <col min="1317" max="1317" width="12.5703125" customWidth="1"/>
    <col min="1548" max="1548" width="14.28515625" bestFit="1" customWidth="1"/>
    <col min="1554" max="1555" width="11.7109375" customWidth="1"/>
    <col min="1556" max="1556" width="28.5703125" customWidth="1"/>
    <col min="1557" max="1557" width="30.5703125" customWidth="1"/>
    <col min="1558" max="1558" width="13.42578125" customWidth="1"/>
    <col min="1560" max="1560" width="23.7109375" customWidth="1"/>
    <col min="1561" max="1561" width="18" customWidth="1"/>
    <col min="1562" max="1562" width="15.28515625" customWidth="1"/>
    <col min="1563" max="1563" width="18.7109375" customWidth="1"/>
    <col min="1564" max="1564" width="6" bestFit="1" customWidth="1"/>
    <col min="1565" max="1565" width="12.28515625" customWidth="1"/>
    <col min="1566" max="1566" width="13" customWidth="1"/>
    <col min="1567" max="1567" width="17.5703125" customWidth="1"/>
    <col min="1568" max="1569" width="14.5703125" customWidth="1"/>
    <col min="1570" max="1570" width="14.28515625" customWidth="1"/>
    <col min="1571" max="1571" width="14.42578125" customWidth="1"/>
    <col min="1572" max="1572" width="21" customWidth="1"/>
    <col min="1573" max="1573" width="12.5703125" customWidth="1"/>
    <col min="1804" max="1804" width="14.28515625" bestFit="1" customWidth="1"/>
    <col min="1810" max="1811" width="11.7109375" customWidth="1"/>
    <col min="1812" max="1812" width="28.5703125" customWidth="1"/>
    <col min="1813" max="1813" width="30.5703125" customWidth="1"/>
    <col min="1814" max="1814" width="13.42578125" customWidth="1"/>
    <col min="1816" max="1816" width="23.7109375" customWidth="1"/>
    <col min="1817" max="1817" width="18" customWidth="1"/>
    <col min="1818" max="1818" width="15.28515625" customWidth="1"/>
    <col min="1819" max="1819" width="18.7109375" customWidth="1"/>
    <col min="1820" max="1820" width="6" bestFit="1" customWidth="1"/>
    <col min="1821" max="1821" width="12.28515625" customWidth="1"/>
    <col min="1822" max="1822" width="13" customWidth="1"/>
    <col min="1823" max="1823" width="17.5703125" customWidth="1"/>
    <col min="1824" max="1825" width="14.5703125" customWidth="1"/>
    <col min="1826" max="1826" width="14.28515625" customWidth="1"/>
    <col min="1827" max="1827" width="14.42578125" customWidth="1"/>
    <col min="1828" max="1828" width="21" customWidth="1"/>
    <col min="1829" max="1829" width="12.5703125" customWidth="1"/>
    <col min="2060" max="2060" width="14.28515625" bestFit="1" customWidth="1"/>
    <col min="2066" max="2067" width="11.7109375" customWidth="1"/>
    <col min="2068" max="2068" width="28.5703125" customWidth="1"/>
    <col min="2069" max="2069" width="30.5703125" customWidth="1"/>
    <col min="2070" max="2070" width="13.42578125" customWidth="1"/>
    <col min="2072" max="2072" width="23.7109375" customWidth="1"/>
    <col min="2073" max="2073" width="18" customWidth="1"/>
    <col min="2074" max="2074" width="15.28515625" customWidth="1"/>
    <col min="2075" max="2075" width="18.7109375" customWidth="1"/>
    <col min="2076" max="2076" width="6" bestFit="1" customWidth="1"/>
    <col min="2077" max="2077" width="12.28515625" customWidth="1"/>
    <col min="2078" max="2078" width="13" customWidth="1"/>
    <col min="2079" max="2079" width="17.5703125" customWidth="1"/>
    <col min="2080" max="2081" width="14.5703125" customWidth="1"/>
    <col min="2082" max="2082" width="14.28515625" customWidth="1"/>
    <col min="2083" max="2083" width="14.42578125" customWidth="1"/>
    <col min="2084" max="2084" width="21" customWidth="1"/>
    <col min="2085" max="2085" width="12.5703125" customWidth="1"/>
    <col min="2316" max="2316" width="14.28515625" bestFit="1" customWidth="1"/>
    <col min="2322" max="2323" width="11.7109375" customWidth="1"/>
    <col min="2324" max="2324" width="28.5703125" customWidth="1"/>
    <col min="2325" max="2325" width="30.5703125" customWidth="1"/>
    <col min="2326" max="2326" width="13.42578125" customWidth="1"/>
    <col min="2328" max="2328" width="23.7109375" customWidth="1"/>
    <col min="2329" max="2329" width="18" customWidth="1"/>
    <col min="2330" max="2330" width="15.28515625" customWidth="1"/>
    <col min="2331" max="2331" width="18.7109375" customWidth="1"/>
    <col min="2332" max="2332" width="6" bestFit="1" customWidth="1"/>
    <col min="2333" max="2333" width="12.28515625" customWidth="1"/>
    <col min="2334" max="2334" width="13" customWidth="1"/>
    <col min="2335" max="2335" width="17.5703125" customWidth="1"/>
    <col min="2336" max="2337" width="14.5703125" customWidth="1"/>
    <col min="2338" max="2338" width="14.28515625" customWidth="1"/>
    <col min="2339" max="2339" width="14.42578125" customWidth="1"/>
    <col min="2340" max="2340" width="21" customWidth="1"/>
    <col min="2341" max="2341" width="12.5703125" customWidth="1"/>
    <col min="2572" max="2572" width="14.28515625" bestFit="1" customWidth="1"/>
    <col min="2578" max="2579" width="11.7109375" customWidth="1"/>
    <col min="2580" max="2580" width="28.5703125" customWidth="1"/>
    <col min="2581" max="2581" width="30.5703125" customWidth="1"/>
    <col min="2582" max="2582" width="13.42578125" customWidth="1"/>
    <col min="2584" max="2584" width="23.7109375" customWidth="1"/>
    <col min="2585" max="2585" width="18" customWidth="1"/>
    <col min="2586" max="2586" width="15.28515625" customWidth="1"/>
    <col min="2587" max="2587" width="18.7109375" customWidth="1"/>
    <col min="2588" max="2588" width="6" bestFit="1" customWidth="1"/>
    <col min="2589" max="2589" width="12.28515625" customWidth="1"/>
    <col min="2590" max="2590" width="13" customWidth="1"/>
    <col min="2591" max="2591" width="17.5703125" customWidth="1"/>
    <col min="2592" max="2593" width="14.5703125" customWidth="1"/>
    <col min="2594" max="2594" width="14.28515625" customWidth="1"/>
    <col min="2595" max="2595" width="14.42578125" customWidth="1"/>
    <col min="2596" max="2596" width="21" customWidth="1"/>
    <col min="2597" max="2597" width="12.5703125" customWidth="1"/>
    <col min="2828" max="2828" width="14.28515625" bestFit="1" customWidth="1"/>
    <col min="2834" max="2835" width="11.7109375" customWidth="1"/>
    <col min="2836" max="2836" width="28.5703125" customWidth="1"/>
    <col min="2837" max="2837" width="30.5703125" customWidth="1"/>
    <col min="2838" max="2838" width="13.42578125" customWidth="1"/>
    <col min="2840" max="2840" width="23.7109375" customWidth="1"/>
    <col min="2841" max="2841" width="18" customWidth="1"/>
    <col min="2842" max="2842" width="15.28515625" customWidth="1"/>
    <col min="2843" max="2843" width="18.7109375" customWidth="1"/>
    <col min="2844" max="2844" width="6" bestFit="1" customWidth="1"/>
    <col min="2845" max="2845" width="12.28515625" customWidth="1"/>
    <col min="2846" max="2846" width="13" customWidth="1"/>
    <col min="2847" max="2847" width="17.5703125" customWidth="1"/>
    <col min="2848" max="2849" width="14.5703125" customWidth="1"/>
    <col min="2850" max="2850" width="14.28515625" customWidth="1"/>
    <col min="2851" max="2851" width="14.42578125" customWidth="1"/>
    <col min="2852" max="2852" width="21" customWidth="1"/>
    <col min="2853" max="2853" width="12.5703125" customWidth="1"/>
    <col min="3084" max="3084" width="14.28515625" bestFit="1" customWidth="1"/>
    <col min="3090" max="3091" width="11.7109375" customWidth="1"/>
    <col min="3092" max="3092" width="28.5703125" customWidth="1"/>
    <col min="3093" max="3093" width="30.5703125" customWidth="1"/>
    <col min="3094" max="3094" width="13.42578125" customWidth="1"/>
    <col min="3096" max="3096" width="23.7109375" customWidth="1"/>
    <col min="3097" max="3097" width="18" customWidth="1"/>
    <col min="3098" max="3098" width="15.28515625" customWidth="1"/>
    <col min="3099" max="3099" width="18.7109375" customWidth="1"/>
    <col min="3100" max="3100" width="6" bestFit="1" customWidth="1"/>
    <col min="3101" max="3101" width="12.28515625" customWidth="1"/>
    <col min="3102" max="3102" width="13" customWidth="1"/>
    <col min="3103" max="3103" width="17.5703125" customWidth="1"/>
    <col min="3104" max="3105" width="14.5703125" customWidth="1"/>
    <col min="3106" max="3106" width="14.28515625" customWidth="1"/>
    <col min="3107" max="3107" width="14.42578125" customWidth="1"/>
    <col min="3108" max="3108" width="21" customWidth="1"/>
    <col min="3109" max="3109" width="12.5703125" customWidth="1"/>
    <col min="3340" max="3340" width="14.28515625" bestFit="1" customWidth="1"/>
    <col min="3346" max="3347" width="11.7109375" customWidth="1"/>
    <col min="3348" max="3348" width="28.5703125" customWidth="1"/>
    <col min="3349" max="3349" width="30.5703125" customWidth="1"/>
    <col min="3350" max="3350" width="13.42578125" customWidth="1"/>
    <col min="3352" max="3352" width="23.7109375" customWidth="1"/>
    <col min="3353" max="3353" width="18" customWidth="1"/>
    <col min="3354" max="3354" width="15.28515625" customWidth="1"/>
    <col min="3355" max="3355" width="18.7109375" customWidth="1"/>
    <col min="3356" max="3356" width="6" bestFit="1" customWidth="1"/>
    <col min="3357" max="3357" width="12.28515625" customWidth="1"/>
    <col min="3358" max="3358" width="13" customWidth="1"/>
    <col min="3359" max="3359" width="17.5703125" customWidth="1"/>
    <col min="3360" max="3361" width="14.5703125" customWidth="1"/>
    <col min="3362" max="3362" width="14.28515625" customWidth="1"/>
    <col min="3363" max="3363" width="14.42578125" customWidth="1"/>
    <col min="3364" max="3364" width="21" customWidth="1"/>
    <col min="3365" max="3365" width="12.5703125" customWidth="1"/>
    <col min="3596" max="3596" width="14.28515625" bestFit="1" customWidth="1"/>
    <col min="3602" max="3603" width="11.7109375" customWidth="1"/>
    <col min="3604" max="3604" width="28.5703125" customWidth="1"/>
    <col min="3605" max="3605" width="30.5703125" customWidth="1"/>
    <col min="3606" max="3606" width="13.42578125" customWidth="1"/>
    <col min="3608" max="3608" width="23.7109375" customWidth="1"/>
    <col min="3609" max="3609" width="18" customWidth="1"/>
    <col min="3610" max="3610" width="15.28515625" customWidth="1"/>
    <col min="3611" max="3611" width="18.7109375" customWidth="1"/>
    <col min="3612" max="3612" width="6" bestFit="1" customWidth="1"/>
    <col min="3613" max="3613" width="12.28515625" customWidth="1"/>
    <col min="3614" max="3614" width="13" customWidth="1"/>
    <col min="3615" max="3615" width="17.5703125" customWidth="1"/>
    <col min="3616" max="3617" width="14.5703125" customWidth="1"/>
    <col min="3618" max="3618" width="14.28515625" customWidth="1"/>
    <col min="3619" max="3619" width="14.42578125" customWidth="1"/>
    <col min="3620" max="3620" width="21" customWidth="1"/>
    <col min="3621" max="3621" width="12.5703125" customWidth="1"/>
    <col min="3852" max="3852" width="14.28515625" bestFit="1" customWidth="1"/>
    <col min="3858" max="3859" width="11.7109375" customWidth="1"/>
    <col min="3860" max="3860" width="28.5703125" customWidth="1"/>
    <col min="3861" max="3861" width="30.5703125" customWidth="1"/>
    <col min="3862" max="3862" width="13.42578125" customWidth="1"/>
    <col min="3864" max="3864" width="23.7109375" customWidth="1"/>
    <col min="3865" max="3865" width="18" customWidth="1"/>
    <col min="3866" max="3866" width="15.28515625" customWidth="1"/>
    <col min="3867" max="3867" width="18.7109375" customWidth="1"/>
    <col min="3868" max="3868" width="6" bestFit="1" customWidth="1"/>
    <col min="3869" max="3869" width="12.28515625" customWidth="1"/>
    <col min="3870" max="3870" width="13" customWidth="1"/>
    <col min="3871" max="3871" width="17.5703125" customWidth="1"/>
    <col min="3872" max="3873" width="14.5703125" customWidth="1"/>
    <col min="3874" max="3874" width="14.28515625" customWidth="1"/>
    <col min="3875" max="3875" width="14.42578125" customWidth="1"/>
    <col min="3876" max="3876" width="21" customWidth="1"/>
    <col min="3877" max="3877" width="12.5703125" customWidth="1"/>
    <col min="4108" max="4108" width="14.28515625" bestFit="1" customWidth="1"/>
    <col min="4114" max="4115" width="11.7109375" customWidth="1"/>
    <col min="4116" max="4116" width="28.5703125" customWidth="1"/>
    <col min="4117" max="4117" width="30.5703125" customWidth="1"/>
    <col min="4118" max="4118" width="13.42578125" customWidth="1"/>
    <col min="4120" max="4120" width="23.7109375" customWidth="1"/>
    <col min="4121" max="4121" width="18" customWidth="1"/>
    <col min="4122" max="4122" width="15.28515625" customWidth="1"/>
    <col min="4123" max="4123" width="18.7109375" customWidth="1"/>
    <col min="4124" max="4124" width="6" bestFit="1" customWidth="1"/>
    <col min="4125" max="4125" width="12.28515625" customWidth="1"/>
    <col min="4126" max="4126" width="13" customWidth="1"/>
    <col min="4127" max="4127" width="17.5703125" customWidth="1"/>
    <col min="4128" max="4129" width="14.5703125" customWidth="1"/>
    <col min="4130" max="4130" width="14.28515625" customWidth="1"/>
    <col min="4131" max="4131" width="14.42578125" customWidth="1"/>
    <col min="4132" max="4132" width="21" customWidth="1"/>
    <col min="4133" max="4133" width="12.5703125" customWidth="1"/>
    <col min="4364" max="4364" width="14.28515625" bestFit="1" customWidth="1"/>
    <col min="4370" max="4371" width="11.7109375" customWidth="1"/>
    <col min="4372" max="4372" width="28.5703125" customWidth="1"/>
    <col min="4373" max="4373" width="30.5703125" customWidth="1"/>
    <col min="4374" max="4374" width="13.42578125" customWidth="1"/>
    <col min="4376" max="4376" width="23.7109375" customWidth="1"/>
    <col min="4377" max="4377" width="18" customWidth="1"/>
    <col min="4378" max="4378" width="15.28515625" customWidth="1"/>
    <col min="4379" max="4379" width="18.7109375" customWidth="1"/>
    <col min="4380" max="4380" width="6" bestFit="1" customWidth="1"/>
    <col min="4381" max="4381" width="12.28515625" customWidth="1"/>
    <col min="4382" max="4382" width="13" customWidth="1"/>
    <col min="4383" max="4383" width="17.5703125" customWidth="1"/>
    <col min="4384" max="4385" width="14.5703125" customWidth="1"/>
    <col min="4386" max="4386" width="14.28515625" customWidth="1"/>
    <col min="4387" max="4387" width="14.42578125" customWidth="1"/>
    <col min="4388" max="4388" width="21" customWidth="1"/>
    <col min="4389" max="4389" width="12.5703125" customWidth="1"/>
    <col min="4620" max="4620" width="14.28515625" bestFit="1" customWidth="1"/>
    <col min="4626" max="4627" width="11.7109375" customWidth="1"/>
    <col min="4628" max="4628" width="28.5703125" customWidth="1"/>
    <col min="4629" max="4629" width="30.5703125" customWidth="1"/>
    <col min="4630" max="4630" width="13.42578125" customWidth="1"/>
    <col min="4632" max="4632" width="23.7109375" customWidth="1"/>
    <col min="4633" max="4633" width="18" customWidth="1"/>
    <col min="4634" max="4634" width="15.28515625" customWidth="1"/>
    <col min="4635" max="4635" width="18.7109375" customWidth="1"/>
    <col min="4636" max="4636" width="6" bestFit="1" customWidth="1"/>
    <col min="4637" max="4637" width="12.28515625" customWidth="1"/>
    <col min="4638" max="4638" width="13" customWidth="1"/>
    <col min="4639" max="4639" width="17.5703125" customWidth="1"/>
    <col min="4640" max="4641" width="14.5703125" customWidth="1"/>
    <col min="4642" max="4642" width="14.28515625" customWidth="1"/>
    <col min="4643" max="4643" width="14.42578125" customWidth="1"/>
    <col min="4644" max="4644" width="21" customWidth="1"/>
    <col min="4645" max="4645" width="12.5703125" customWidth="1"/>
    <col min="4876" max="4876" width="14.28515625" bestFit="1" customWidth="1"/>
    <col min="4882" max="4883" width="11.7109375" customWidth="1"/>
    <col min="4884" max="4884" width="28.5703125" customWidth="1"/>
    <col min="4885" max="4885" width="30.5703125" customWidth="1"/>
    <col min="4886" max="4886" width="13.42578125" customWidth="1"/>
    <col min="4888" max="4888" width="23.7109375" customWidth="1"/>
    <col min="4889" max="4889" width="18" customWidth="1"/>
    <col min="4890" max="4890" width="15.28515625" customWidth="1"/>
    <col min="4891" max="4891" width="18.7109375" customWidth="1"/>
    <col min="4892" max="4892" width="6" bestFit="1" customWidth="1"/>
    <col min="4893" max="4893" width="12.28515625" customWidth="1"/>
    <col min="4894" max="4894" width="13" customWidth="1"/>
    <col min="4895" max="4895" width="17.5703125" customWidth="1"/>
    <col min="4896" max="4897" width="14.5703125" customWidth="1"/>
    <col min="4898" max="4898" width="14.28515625" customWidth="1"/>
    <col min="4899" max="4899" width="14.42578125" customWidth="1"/>
    <col min="4900" max="4900" width="21" customWidth="1"/>
    <col min="4901" max="4901" width="12.5703125" customWidth="1"/>
    <col min="5132" max="5132" width="14.28515625" bestFit="1" customWidth="1"/>
    <col min="5138" max="5139" width="11.7109375" customWidth="1"/>
    <col min="5140" max="5140" width="28.5703125" customWidth="1"/>
    <col min="5141" max="5141" width="30.5703125" customWidth="1"/>
    <col min="5142" max="5142" width="13.42578125" customWidth="1"/>
    <col min="5144" max="5144" width="23.7109375" customWidth="1"/>
    <col min="5145" max="5145" width="18" customWidth="1"/>
    <col min="5146" max="5146" width="15.28515625" customWidth="1"/>
    <col min="5147" max="5147" width="18.7109375" customWidth="1"/>
    <col min="5148" max="5148" width="6" bestFit="1" customWidth="1"/>
    <col min="5149" max="5149" width="12.28515625" customWidth="1"/>
    <col min="5150" max="5150" width="13" customWidth="1"/>
    <col min="5151" max="5151" width="17.5703125" customWidth="1"/>
    <col min="5152" max="5153" width="14.5703125" customWidth="1"/>
    <col min="5154" max="5154" width="14.28515625" customWidth="1"/>
    <col min="5155" max="5155" width="14.42578125" customWidth="1"/>
    <col min="5156" max="5156" width="21" customWidth="1"/>
    <col min="5157" max="5157" width="12.5703125" customWidth="1"/>
    <col min="5388" max="5388" width="14.28515625" bestFit="1" customWidth="1"/>
    <col min="5394" max="5395" width="11.7109375" customWidth="1"/>
    <col min="5396" max="5396" width="28.5703125" customWidth="1"/>
    <col min="5397" max="5397" width="30.5703125" customWidth="1"/>
    <col min="5398" max="5398" width="13.42578125" customWidth="1"/>
    <col min="5400" max="5400" width="23.7109375" customWidth="1"/>
    <col min="5401" max="5401" width="18" customWidth="1"/>
    <col min="5402" max="5402" width="15.28515625" customWidth="1"/>
    <col min="5403" max="5403" width="18.7109375" customWidth="1"/>
    <col min="5404" max="5404" width="6" bestFit="1" customWidth="1"/>
    <col min="5405" max="5405" width="12.28515625" customWidth="1"/>
    <col min="5406" max="5406" width="13" customWidth="1"/>
    <col min="5407" max="5407" width="17.5703125" customWidth="1"/>
    <col min="5408" max="5409" width="14.5703125" customWidth="1"/>
    <col min="5410" max="5410" width="14.28515625" customWidth="1"/>
    <col min="5411" max="5411" width="14.42578125" customWidth="1"/>
    <col min="5412" max="5412" width="21" customWidth="1"/>
    <col min="5413" max="5413" width="12.5703125" customWidth="1"/>
    <col min="5644" max="5644" width="14.28515625" bestFit="1" customWidth="1"/>
    <col min="5650" max="5651" width="11.7109375" customWidth="1"/>
    <col min="5652" max="5652" width="28.5703125" customWidth="1"/>
    <col min="5653" max="5653" width="30.5703125" customWidth="1"/>
    <col min="5654" max="5654" width="13.42578125" customWidth="1"/>
    <col min="5656" max="5656" width="23.7109375" customWidth="1"/>
    <col min="5657" max="5657" width="18" customWidth="1"/>
    <col min="5658" max="5658" width="15.28515625" customWidth="1"/>
    <col min="5659" max="5659" width="18.7109375" customWidth="1"/>
    <col min="5660" max="5660" width="6" bestFit="1" customWidth="1"/>
    <col min="5661" max="5661" width="12.28515625" customWidth="1"/>
    <col min="5662" max="5662" width="13" customWidth="1"/>
    <col min="5663" max="5663" width="17.5703125" customWidth="1"/>
    <col min="5664" max="5665" width="14.5703125" customWidth="1"/>
    <col min="5666" max="5666" width="14.28515625" customWidth="1"/>
    <col min="5667" max="5667" width="14.42578125" customWidth="1"/>
    <col min="5668" max="5668" width="21" customWidth="1"/>
    <col min="5669" max="5669" width="12.5703125" customWidth="1"/>
    <col min="5900" max="5900" width="14.28515625" bestFit="1" customWidth="1"/>
    <col min="5906" max="5907" width="11.7109375" customWidth="1"/>
    <col min="5908" max="5908" width="28.5703125" customWidth="1"/>
    <col min="5909" max="5909" width="30.5703125" customWidth="1"/>
    <col min="5910" max="5910" width="13.42578125" customWidth="1"/>
    <col min="5912" max="5912" width="23.7109375" customWidth="1"/>
    <col min="5913" max="5913" width="18" customWidth="1"/>
    <col min="5914" max="5914" width="15.28515625" customWidth="1"/>
    <col min="5915" max="5915" width="18.7109375" customWidth="1"/>
    <col min="5916" max="5916" width="6" bestFit="1" customWidth="1"/>
    <col min="5917" max="5917" width="12.28515625" customWidth="1"/>
    <col min="5918" max="5918" width="13" customWidth="1"/>
    <col min="5919" max="5919" width="17.5703125" customWidth="1"/>
    <col min="5920" max="5921" width="14.5703125" customWidth="1"/>
    <col min="5922" max="5922" width="14.28515625" customWidth="1"/>
    <col min="5923" max="5923" width="14.42578125" customWidth="1"/>
    <col min="5924" max="5924" width="21" customWidth="1"/>
    <col min="5925" max="5925" width="12.5703125" customWidth="1"/>
    <col min="6156" max="6156" width="14.28515625" bestFit="1" customWidth="1"/>
    <col min="6162" max="6163" width="11.7109375" customWidth="1"/>
    <col min="6164" max="6164" width="28.5703125" customWidth="1"/>
    <col min="6165" max="6165" width="30.5703125" customWidth="1"/>
    <col min="6166" max="6166" width="13.42578125" customWidth="1"/>
    <col min="6168" max="6168" width="23.7109375" customWidth="1"/>
    <col min="6169" max="6169" width="18" customWidth="1"/>
    <col min="6170" max="6170" width="15.28515625" customWidth="1"/>
    <col min="6171" max="6171" width="18.7109375" customWidth="1"/>
    <col min="6172" max="6172" width="6" bestFit="1" customWidth="1"/>
    <col min="6173" max="6173" width="12.28515625" customWidth="1"/>
    <col min="6174" max="6174" width="13" customWidth="1"/>
    <col min="6175" max="6175" width="17.5703125" customWidth="1"/>
    <col min="6176" max="6177" width="14.5703125" customWidth="1"/>
    <col min="6178" max="6178" width="14.28515625" customWidth="1"/>
    <col min="6179" max="6179" width="14.42578125" customWidth="1"/>
    <col min="6180" max="6180" width="21" customWidth="1"/>
    <col min="6181" max="6181" width="12.5703125" customWidth="1"/>
    <col min="6412" max="6412" width="14.28515625" bestFit="1" customWidth="1"/>
    <col min="6418" max="6419" width="11.7109375" customWidth="1"/>
    <col min="6420" max="6420" width="28.5703125" customWidth="1"/>
    <col min="6421" max="6421" width="30.5703125" customWidth="1"/>
    <col min="6422" max="6422" width="13.42578125" customWidth="1"/>
    <col min="6424" max="6424" width="23.7109375" customWidth="1"/>
    <col min="6425" max="6425" width="18" customWidth="1"/>
    <col min="6426" max="6426" width="15.28515625" customWidth="1"/>
    <col min="6427" max="6427" width="18.7109375" customWidth="1"/>
    <col min="6428" max="6428" width="6" bestFit="1" customWidth="1"/>
    <col min="6429" max="6429" width="12.28515625" customWidth="1"/>
    <col min="6430" max="6430" width="13" customWidth="1"/>
    <col min="6431" max="6431" width="17.5703125" customWidth="1"/>
    <col min="6432" max="6433" width="14.5703125" customWidth="1"/>
    <col min="6434" max="6434" width="14.28515625" customWidth="1"/>
    <col min="6435" max="6435" width="14.42578125" customWidth="1"/>
    <col min="6436" max="6436" width="21" customWidth="1"/>
    <col min="6437" max="6437" width="12.5703125" customWidth="1"/>
    <col min="6668" max="6668" width="14.28515625" bestFit="1" customWidth="1"/>
    <col min="6674" max="6675" width="11.7109375" customWidth="1"/>
    <col min="6676" max="6676" width="28.5703125" customWidth="1"/>
    <col min="6677" max="6677" width="30.5703125" customWidth="1"/>
    <col min="6678" max="6678" width="13.42578125" customWidth="1"/>
    <col min="6680" max="6680" width="23.7109375" customWidth="1"/>
    <col min="6681" max="6681" width="18" customWidth="1"/>
    <col min="6682" max="6682" width="15.28515625" customWidth="1"/>
    <col min="6683" max="6683" width="18.7109375" customWidth="1"/>
    <col min="6684" max="6684" width="6" bestFit="1" customWidth="1"/>
    <col min="6685" max="6685" width="12.28515625" customWidth="1"/>
    <col min="6686" max="6686" width="13" customWidth="1"/>
    <col min="6687" max="6687" width="17.5703125" customWidth="1"/>
    <col min="6688" max="6689" width="14.5703125" customWidth="1"/>
    <col min="6690" max="6690" width="14.28515625" customWidth="1"/>
    <col min="6691" max="6691" width="14.42578125" customWidth="1"/>
    <col min="6692" max="6692" width="21" customWidth="1"/>
    <col min="6693" max="6693" width="12.5703125" customWidth="1"/>
    <col min="6924" max="6924" width="14.28515625" bestFit="1" customWidth="1"/>
    <col min="6930" max="6931" width="11.7109375" customWidth="1"/>
    <col min="6932" max="6932" width="28.5703125" customWidth="1"/>
    <col min="6933" max="6933" width="30.5703125" customWidth="1"/>
    <col min="6934" max="6934" width="13.42578125" customWidth="1"/>
    <col min="6936" max="6936" width="23.7109375" customWidth="1"/>
    <col min="6937" max="6937" width="18" customWidth="1"/>
    <col min="6938" max="6938" width="15.28515625" customWidth="1"/>
    <col min="6939" max="6939" width="18.7109375" customWidth="1"/>
    <col min="6940" max="6940" width="6" bestFit="1" customWidth="1"/>
    <col min="6941" max="6941" width="12.28515625" customWidth="1"/>
    <col min="6942" max="6942" width="13" customWidth="1"/>
    <col min="6943" max="6943" width="17.5703125" customWidth="1"/>
    <col min="6944" max="6945" width="14.5703125" customWidth="1"/>
    <col min="6946" max="6946" width="14.28515625" customWidth="1"/>
    <col min="6947" max="6947" width="14.42578125" customWidth="1"/>
    <col min="6948" max="6948" width="21" customWidth="1"/>
    <col min="6949" max="6949" width="12.5703125" customWidth="1"/>
    <col min="7180" max="7180" width="14.28515625" bestFit="1" customWidth="1"/>
    <col min="7186" max="7187" width="11.7109375" customWidth="1"/>
    <col min="7188" max="7188" width="28.5703125" customWidth="1"/>
    <col min="7189" max="7189" width="30.5703125" customWidth="1"/>
    <col min="7190" max="7190" width="13.42578125" customWidth="1"/>
    <col min="7192" max="7192" width="23.7109375" customWidth="1"/>
    <col min="7193" max="7193" width="18" customWidth="1"/>
    <col min="7194" max="7194" width="15.28515625" customWidth="1"/>
    <col min="7195" max="7195" width="18.7109375" customWidth="1"/>
    <col min="7196" max="7196" width="6" bestFit="1" customWidth="1"/>
    <col min="7197" max="7197" width="12.28515625" customWidth="1"/>
    <col min="7198" max="7198" width="13" customWidth="1"/>
    <col min="7199" max="7199" width="17.5703125" customWidth="1"/>
    <col min="7200" max="7201" width="14.5703125" customWidth="1"/>
    <col min="7202" max="7202" width="14.28515625" customWidth="1"/>
    <col min="7203" max="7203" width="14.42578125" customWidth="1"/>
    <col min="7204" max="7204" width="21" customWidth="1"/>
    <col min="7205" max="7205" width="12.5703125" customWidth="1"/>
    <col min="7436" max="7436" width="14.28515625" bestFit="1" customWidth="1"/>
    <col min="7442" max="7443" width="11.7109375" customWidth="1"/>
    <col min="7444" max="7444" width="28.5703125" customWidth="1"/>
    <col min="7445" max="7445" width="30.5703125" customWidth="1"/>
    <col min="7446" max="7446" width="13.42578125" customWidth="1"/>
    <col min="7448" max="7448" width="23.7109375" customWidth="1"/>
    <col min="7449" max="7449" width="18" customWidth="1"/>
    <col min="7450" max="7450" width="15.28515625" customWidth="1"/>
    <col min="7451" max="7451" width="18.7109375" customWidth="1"/>
    <col min="7452" max="7452" width="6" bestFit="1" customWidth="1"/>
    <col min="7453" max="7453" width="12.28515625" customWidth="1"/>
    <col min="7454" max="7454" width="13" customWidth="1"/>
    <col min="7455" max="7455" width="17.5703125" customWidth="1"/>
    <col min="7456" max="7457" width="14.5703125" customWidth="1"/>
    <col min="7458" max="7458" width="14.28515625" customWidth="1"/>
    <col min="7459" max="7459" width="14.42578125" customWidth="1"/>
    <col min="7460" max="7460" width="21" customWidth="1"/>
    <col min="7461" max="7461" width="12.5703125" customWidth="1"/>
    <col min="7692" max="7692" width="14.28515625" bestFit="1" customWidth="1"/>
    <col min="7698" max="7699" width="11.7109375" customWidth="1"/>
    <col min="7700" max="7700" width="28.5703125" customWidth="1"/>
    <col min="7701" max="7701" width="30.5703125" customWidth="1"/>
    <col min="7702" max="7702" width="13.42578125" customWidth="1"/>
    <col min="7704" max="7704" width="23.7109375" customWidth="1"/>
    <col min="7705" max="7705" width="18" customWidth="1"/>
    <col min="7706" max="7706" width="15.28515625" customWidth="1"/>
    <col min="7707" max="7707" width="18.7109375" customWidth="1"/>
    <col min="7708" max="7708" width="6" bestFit="1" customWidth="1"/>
    <col min="7709" max="7709" width="12.28515625" customWidth="1"/>
    <col min="7710" max="7710" width="13" customWidth="1"/>
    <col min="7711" max="7711" width="17.5703125" customWidth="1"/>
    <col min="7712" max="7713" width="14.5703125" customWidth="1"/>
    <col min="7714" max="7714" width="14.28515625" customWidth="1"/>
    <col min="7715" max="7715" width="14.42578125" customWidth="1"/>
    <col min="7716" max="7716" width="21" customWidth="1"/>
    <col min="7717" max="7717" width="12.5703125" customWidth="1"/>
    <col min="7948" max="7948" width="14.28515625" bestFit="1" customWidth="1"/>
    <col min="7954" max="7955" width="11.7109375" customWidth="1"/>
    <col min="7956" max="7956" width="28.5703125" customWidth="1"/>
    <col min="7957" max="7957" width="30.5703125" customWidth="1"/>
    <col min="7958" max="7958" width="13.42578125" customWidth="1"/>
    <col min="7960" max="7960" width="23.7109375" customWidth="1"/>
    <col min="7961" max="7961" width="18" customWidth="1"/>
    <col min="7962" max="7962" width="15.28515625" customWidth="1"/>
    <col min="7963" max="7963" width="18.7109375" customWidth="1"/>
    <col min="7964" max="7964" width="6" bestFit="1" customWidth="1"/>
    <col min="7965" max="7965" width="12.28515625" customWidth="1"/>
    <col min="7966" max="7966" width="13" customWidth="1"/>
    <col min="7967" max="7967" width="17.5703125" customWidth="1"/>
    <col min="7968" max="7969" width="14.5703125" customWidth="1"/>
    <col min="7970" max="7970" width="14.28515625" customWidth="1"/>
    <col min="7971" max="7971" width="14.42578125" customWidth="1"/>
    <col min="7972" max="7972" width="21" customWidth="1"/>
    <col min="7973" max="7973" width="12.5703125" customWidth="1"/>
    <col min="8204" max="8204" width="14.28515625" bestFit="1" customWidth="1"/>
    <col min="8210" max="8211" width="11.7109375" customWidth="1"/>
    <col min="8212" max="8212" width="28.5703125" customWidth="1"/>
    <col min="8213" max="8213" width="30.5703125" customWidth="1"/>
    <col min="8214" max="8214" width="13.42578125" customWidth="1"/>
    <col min="8216" max="8216" width="23.7109375" customWidth="1"/>
    <col min="8217" max="8217" width="18" customWidth="1"/>
    <col min="8218" max="8218" width="15.28515625" customWidth="1"/>
    <col min="8219" max="8219" width="18.7109375" customWidth="1"/>
    <col min="8220" max="8220" width="6" bestFit="1" customWidth="1"/>
    <col min="8221" max="8221" width="12.28515625" customWidth="1"/>
    <col min="8222" max="8222" width="13" customWidth="1"/>
    <col min="8223" max="8223" width="17.5703125" customWidth="1"/>
    <col min="8224" max="8225" width="14.5703125" customWidth="1"/>
    <col min="8226" max="8226" width="14.28515625" customWidth="1"/>
    <col min="8227" max="8227" width="14.42578125" customWidth="1"/>
    <col min="8228" max="8228" width="21" customWidth="1"/>
    <col min="8229" max="8229" width="12.5703125" customWidth="1"/>
    <col min="8460" max="8460" width="14.28515625" bestFit="1" customWidth="1"/>
    <col min="8466" max="8467" width="11.7109375" customWidth="1"/>
    <col min="8468" max="8468" width="28.5703125" customWidth="1"/>
    <col min="8469" max="8469" width="30.5703125" customWidth="1"/>
    <col min="8470" max="8470" width="13.42578125" customWidth="1"/>
    <col min="8472" max="8472" width="23.7109375" customWidth="1"/>
    <col min="8473" max="8473" width="18" customWidth="1"/>
    <col min="8474" max="8474" width="15.28515625" customWidth="1"/>
    <col min="8475" max="8475" width="18.7109375" customWidth="1"/>
    <col min="8476" max="8476" width="6" bestFit="1" customWidth="1"/>
    <col min="8477" max="8477" width="12.28515625" customWidth="1"/>
    <col min="8478" max="8478" width="13" customWidth="1"/>
    <col min="8479" max="8479" width="17.5703125" customWidth="1"/>
    <col min="8480" max="8481" width="14.5703125" customWidth="1"/>
    <col min="8482" max="8482" width="14.28515625" customWidth="1"/>
    <col min="8483" max="8483" width="14.42578125" customWidth="1"/>
    <col min="8484" max="8484" width="21" customWidth="1"/>
    <col min="8485" max="8485" width="12.5703125" customWidth="1"/>
    <col min="8716" max="8716" width="14.28515625" bestFit="1" customWidth="1"/>
    <col min="8722" max="8723" width="11.7109375" customWidth="1"/>
    <col min="8724" max="8724" width="28.5703125" customWidth="1"/>
    <col min="8725" max="8725" width="30.5703125" customWidth="1"/>
    <col min="8726" max="8726" width="13.42578125" customWidth="1"/>
    <col min="8728" max="8728" width="23.7109375" customWidth="1"/>
    <col min="8729" max="8729" width="18" customWidth="1"/>
    <col min="8730" max="8730" width="15.28515625" customWidth="1"/>
    <col min="8731" max="8731" width="18.7109375" customWidth="1"/>
    <col min="8732" max="8732" width="6" bestFit="1" customWidth="1"/>
    <col min="8733" max="8733" width="12.28515625" customWidth="1"/>
    <col min="8734" max="8734" width="13" customWidth="1"/>
    <col min="8735" max="8735" width="17.5703125" customWidth="1"/>
    <col min="8736" max="8737" width="14.5703125" customWidth="1"/>
    <col min="8738" max="8738" width="14.28515625" customWidth="1"/>
    <col min="8739" max="8739" width="14.42578125" customWidth="1"/>
    <col min="8740" max="8740" width="21" customWidth="1"/>
    <col min="8741" max="8741" width="12.5703125" customWidth="1"/>
    <col min="8972" max="8972" width="14.28515625" bestFit="1" customWidth="1"/>
    <col min="8978" max="8979" width="11.7109375" customWidth="1"/>
    <col min="8980" max="8980" width="28.5703125" customWidth="1"/>
    <col min="8981" max="8981" width="30.5703125" customWidth="1"/>
    <col min="8982" max="8982" width="13.42578125" customWidth="1"/>
    <col min="8984" max="8984" width="23.7109375" customWidth="1"/>
    <col min="8985" max="8985" width="18" customWidth="1"/>
    <col min="8986" max="8986" width="15.28515625" customWidth="1"/>
    <col min="8987" max="8987" width="18.7109375" customWidth="1"/>
    <col min="8988" max="8988" width="6" bestFit="1" customWidth="1"/>
    <col min="8989" max="8989" width="12.28515625" customWidth="1"/>
    <col min="8990" max="8990" width="13" customWidth="1"/>
    <col min="8991" max="8991" width="17.5703125" customWidth="1"/>
    <col min="8992" max="8993" width="14.5703125" customWidth="1"/>
    <col min="8994" max="8994" width="14.28515625" customWidth="1"/>
    <col min="8995" max="8995" width="14.42578125" customWidth="1"/>
    <col min="8996" max="8996" width="21" customWidth="1"/>
    <col min="8997" max="8997" width="12.5703125" customWidth="1"/>
    <col min="9228" max="9228" width="14.28515625" bestFit="1" customWidth="1"/>
    <col min="9234" max="9235" width="11.7109375" customWidth="1"/>
    <col min="9236" max="9236" width="28.5703125" customWidth="1"/>
    <col min="9237" max="9237" width="30.5703125" customWidth="1"/>
    <col min="9238" max="9238" width="13.42578125" customWidth="1"/>
    <col min="9240" max="9240" width="23.7109375" customWidth="1"/>
    <col min="9241" max="9241" width="18" customWidth="1"/>
    <col min="9242" max="9242" width="15.28515625" customWidth="1"/>
    <col min="9243" max="9243" width="18.7109375" customWidth="1"/>
    <col min="9244" max="9244" width="6" bestFit="1" customWidth="1"/>
    <col min="9245" max="9245" width="12.28515625" customWidth="1"/>
    <col min="9246" max="9246" width="13" customWidth="1"/>
    <col min="9247" max="9247" width="17.5703125" customWidth="1"/>
    <col min="9248" max="9249" width="14.5703125" customWidth="1"/>
    <col min="9250" max="9250" width="14.28515625" customWidth="1"/>
    <col min="9251" max="9251" width="14.42578125" customWidth="1"/>
    <col min="9252" max="9252" width="21" customWidth="1"/>
    <col min="9253" max="9253" width="12.5703125" customWidth="1"/>
    <col min="9484" max="9484" width="14.28515625" bestFit="1" customWidth="1"/>
    <col min="9490" max="9491" width="11.7109375" customWidth="1"/>
    <col min="9492" max="9492" width="28.5703125" customWidth="1"/>
    <col min="9493" max="9493" width="30.5703125" customWidth="1"/>
    <col min="9494" max="9494" width="13.42578125" customWidth="1"/>
    <col min="9496" max="9496" width="23.7109375" customWidth="1"/>
    <col min="9497" max="9497" width="18" customWidth="1"/>
    <col min="9498" max="9498" width="15.28515625" customWidth="1"/>
    <col min="9499" max="9499" width="18.7109375" customWidth="1"/>
    <col min="9500" max="9500" width="6" bestFit="1" customWidth="1"/>
    <col min="9501" max="9501" width="12.28515625" customWidth="1"/>
    <col min="9502" max="9502" width="13" customWidth="1"/>
    <col min="9503" max="9503" width="17.5703125" customWidth="1"/>
    <col min="9504" max="9505" width="14.5703125" customWidth="1"/>
    <col min="9506" max="9506" width="14.28515625" customWidth="1"/>
    <col min="9507" max="9507" width="14.42578125" customWidth="1"/>
    <col min="9508" max="9508" width="21" customWidth="1"/>
    <col min="9509" max="9509" width="12.5703125" customWidth="1"/>
    <col min="9740" max="9740" width="14.28515625" bestFit="1" customWidth="1"/>
    <col min="9746" max="9747" width="11.7109375" customWidth="1"/>
    <col min="9748" max="9748" width="28.5703125" customWidth="1"/>
    <col min="9749" max="9749" width="30.5703125" customWidth="1"/>
    <col min="9750" max="9750" width="13.42578125" customWidth="1"/>
    <col min="9752" max="9752" width="23.7109375" customWidth="1"/>
    <col min="9753" max="9753" width="18" customWidth="1"/>
    <col min="9754" max="9754" width="15.28515625" customWidth="1"/>
    <col min="9755" max="9755" width="18.7109375" customWidth="1"/>
    <col min="9756" max="9756" width="6" bestFit="1" customWidth="1"/>
    <col min="9757" max="9757" width="12.28515625" customWidth="1"/>
    <col min="9758" max="9758" width="13" customWidth="1"/>
    <col min="9759" max="9759" width="17.5703125" customWidth="1"/>
    <col min="9760" max="9761" width="14.5703125" customWidth="1"/>
    <col min="9762" max="9762" width="14.28515625" customWidth="1"/>
    <col min="9763" max="9763" width="14.42578125" customWidth="1"/>
    <col min="9764" max="9764" width="21" customWidth="1"/>
    <col min="9765" max="9765" width="12.5703125" customWidth="1"/>
    <col min="9996" max="9996" width="14.28515625" bestFit="1" customWidth="1"/>
    <col min="10002" max="10003" width="11.7109375" customWidth="1"/>
    <col min="10004" max="10004" width="28.5703125" customWidth="1"/>
    <col min="10005" max="10005" width="30.5703125" customWidth="1"/>
    <col min="10006" max="10006" width="13.42578125" customWidth="1"/>
    <col min="10008" max="10008" width="23.7109375" customWidth="1"/>
    <col min="10009" max="10009" width="18" customWidth="1"/>
    <col min="10010" max="10010" width="15.28515625" customWidth="1"/>
    <col min="10011" max="10011" width="18.7109375" customWidth="1"/>
    <col min="10012" max="10012" width="6" bestFit="1" customWidth="1"/>
    <col min="10013" max="10013" width="12.28515625" customWidth="1"/>
    <col min="10014" max="10014" width="13" customWidth="1"/>
    <col min="10015" max="10015" width="17.5703125" customWidth="1"/>
    <col min="10016" max="10017" width="14.5703125" customWidth="1"/>
    <col min="10018" max="10018" width="14.28515625" customWidth="1"/>
    <col min="10019" max="10019" width="14.42578125" customWidth="1"/>
    <col min="10020" max="10020" width="21" customWidth="1"/>
    <col min="10021" max="10021" width="12.5703125" customWidth="1"/>
    <col min="10252" max="10252" width="14.28515625" bestFit="1" customWidth="1"/>
    <col min="10258" max="10259" width="11.7109375" customWidth="1"/>
    <col min="10260" max="10260" width="28.5703125" customWidth="1"/>
    <col min="10261" max="10261" width="30.5703125" customWidth="1"/>
    <col min="10262" max="10262" width="13.42578125" customWidth="1"/>
    <col min="10264" max="10264" width="23.7109375" customWidth="1"/>
    <col min="10265" max="10265" width="18" customWidth="1"/>
    <col min="10266" max="10266" width="15.28515625" customWidth="1"/>
    <col min="10267" max="10267" width="18.7109375" customWidth="1"/>
    <col min="10268" max="10268" width="6" bestFit="1" customWidth="1"/>
    <col min="10269" max="10269" width="12.28515625" customWidth="1"/>
    <col min="10270" max="10270" width="13" customWidth="1"/>
    <col min="10271" max="10271" width="17.5703125" customWidth="1"/>
    <col min="10272" max="10273" width="14.5703125" customWidth="1"/>
    <col min="10274" max="10274" width="14.28515625" customWidth="1"/>
    <col min="10275" max="10275" width="14.42578125" customWidth="1"/>
    <col min="10276" max="10276" width="21" customWidth="1"/>
    <col min="10277" max="10277" width="12.5703125" customWidth="1"/>
    <col min="10508" max="10508" width="14.28515625" bestFit="1" customWidth="1"/>
    <col min="10514" max="10515" width="11.7109375" customWidth="1"/>
    <col min="10516" max="10516" width="28.5703125" customWidth="1"/>
    <col min="10517" max="10517" width="30.5703125" customWidth="1"/>
    <col min="10518" max="10518" width="13.42578125" customWidth="1"/>
    <col min="10520" max="10520" width="23.7109375" customWidth="1"/>
    <col min="10521" max="10521" width="18" customWidth="1"/>
    <col min="10522" max="10522" width="15.28515625" customWidth="1"/>
    <col min="10523" max="10523" width="18.7109375" customWidth="1"/>
    <col min="10524" max="10524" width="6" bestFit="1" customWidth="1"/>
    <col min="10525" max="10525" width="12.28515625" customWidth="1"/>
    <col min="10526" max="10526" width="13" customWidth="1"/>
    <col min="10527" max="10527" width="17.5703125" customWidth="1"/>
    <col min="10528" max="10529" width="14.5703125" customWidth="1"/>
    <col min="10530" max="10530" width="14.28515625" customWidth="1"/>
    <col min="10531" max="10531" width="14.42578125" customWidth="1"/>
    <col min="10532" max="10532" width="21" customWidth="1"/>
    <col min="10533" max="10533" width="12.5703125" customWidth="1"/>
    <col min="10764" max="10764" width="14.28515625" bestFit="1" customWidth="1"/>
    <col min="10770" max="10771" width="11.7109375" customWidth="1"/>
    <col min="10772" max="10772" width="28.5703125" customWidth="1"/>
    <col min="10773" max="10773" width="30.5703125" customWidth="1"/>
    <col min="10774" max="10774" width="13.42578125" customWidth="1"/>
    <col min="10776" max="10776" width="23.7109375" customWidth="1"/>
    <col min="10777" max="10777" width="18" customWidth="1"/>
    <col min="10778" max="10778" width="15.28515625" customWidth="1"/>
    <col min="10779" max="10779" width="18.7109375" customWidth="1"/>
    <col min="10780" max="10780" width="6" bestFit="1" customWidth="1"/>
    <col min="10781" max="10781" width="12.28515625" customWidth="1"/>
    <col min="10782" max="10782" width="13" customWidth="1"/>
    <col min="10783" max="10783" width="17.5703125" customWidth="1"/>
    <col min="10784" max="10785" width="14.5703125" customWidth="1"/>
    <col min="10786" max="10786" width="14.28515625" customWidth="1"/>
    <col min="10787" max="10787" width="14.42578125" customWidth="1"/>
    <col min="10788" max="10788" width="21" customWidth="1"/>
    <col min="10789" max="10789" width="12.5703125" customWidth="1"/>
    <col min="11020" max="11020" width="14.28515625" bestFit="1" customWidth="1"/>
    <col min="11026" max="11027" width="11.7109375" customWidth="1"/>
    <col min="11028" max="11028" width="28.5703125" customWidth="1"/>
    <col min="11029" max="11029" width="30.5703125" customWidth="1"/>
    <col min="11030" max="11030" width="13.42578125" customWidth="1"/>
    <col min="11032" max="11032" width="23.7109375" customWidth="1"/>
    <col min="11033" max="11033" width="18" customWidth="1"/>
    <col min="11034" max="11034" width="15.28515625" customWidth="1"/>
    <col min="11035" max="11035" width="18.7109375" customWidth="1"/>
    <col min="11036" max="11036" width="6" bestFit="1" customWidth="1"/>
    <col min="11037" max="11037" width="12.28515625" customWidth="1"/>
    <col min="11038" max="11038" width="13" customWidth="1"/>
    <col min="11039" max="11039" width="17.5703125" customWidth="1"/>
    <col min="11040" max="11041" width="14.5703125" customWidth="1"/>
    <col min="11042" max="11042" width="14.28515625" customWidth="1"/>
    <col min="11043" max="11043" width="14.42578125" customWidth="1"/>
    <col min="11044" max="11044" width="21" customWidth="1"/>
    <col min="11045" max="11045" width="12.5703125" customWidth="1"/>
    <col min="11276" max="11276" width="14.28515625" bestFit="1" customWidth="1"/>
    <col min="11282" max="11283" width="11.7109375" customWidth="1"/>
    <col min="11284" max="11284" width="28.5703125" customWidth="1"/>
    <col min="11285" max="11285" width="30.5703125" customWidth="1"/>
    <col min="11286" max="11286" width="13.42578125" customWidth="1"/>
    <col min="11288" max="11288" width="23.7109375" customWidth="1"/>
    <col min="11289" max="11289" width="18" customWidth="1"/>
    <col min="11290" max="11290" width="15.28515625" customWidth="1"/>
    <col min="11291" max="11291" width="18.7109375" customWidth="1"/>
    <col min="11292" max="11292" width="6" bestFit="1" customWidth="1"/>
    <col min="11293" max="11293" width="12.28515625" customWidth="1"/>
    <col min="11294" max="11294" width="13" customWidth="1"/>
    <col min="11295" max="11295" width="17.5703125" customWidth="1"/>
    <col min="11296" max="11297" width="14.5703125" customWidth="1"/>
    <col min="11298" max="11298" width="14.28515625" customWidth="1"/>
    <col min="11299" max="11299" width="14.42578125" customWidth="1"/>
    <col min="11300" max="11300" width="21" customWidth="1"/>
    <col min="11301" max="11301" width="12.5703125" customWidth="1"/>
    <col min="11532" max="11532" width="14.28515625" bestFit="1" customWidth="1"/>
    <col min="11538" max="11539" width="11.7109375" customWidth="1"/>
    <col min="11540" max="11540" width="28.5703125" customWidth="1"/>
    <col min="11541" max="11541" width="30.5703125" customWidth="1"/>
    <col min="11542" max="11542" width="13.42578125" customWidth="1"/>
    <col min="11544" max="11544" width="23.7109375" customWidth="1"/>
    <col min="11545" max="11545" width="18" customWidth="1"/>
    <col min="11546" max="11546" width="15.28515625" customWidth="1"/>
    <col min="11547" max="11547" width="18.7109375" customWidth="1"/>
    <col min="11548" max="11548" width="6" bestFit="1" customWidth="1"/>
    <col min="11549" max="11549" width="12.28515625" customWidth="1"/>
    <col min="11550" max="11550" width="13" customWidth="1"/>
    <col min="11551" max="11551" width="17.5703125" customWidth="1"/>
    <col min="11552" max="11553" width="14.5703125" customWidth="1"/>
    <col min="11554" max="11554" width="14.28515625" customWidth="1"/>
    <col min="11555" max="11555" width="14.42578125" customWidth="1"/>
    <col min="11556" max="11556" width="21" customWidth="1"/>
    <col min="11557" max="11557" width="12.5703125" customWidth="1"/>
    <col min="11788" max="11788" width="14.28515625" bestFit="1" customWidth="1"/>
    <col min="11794" max="11795" width="11.7109375" customWidth="1"/>
    <col min="11796" max="11796" width="28.5703125" customWidth="1"/>
    <col min="11797" max="11797" width="30.5703125" customWidth="1"/>
    <col min="11798" max="11798" width="13.42578125" customWidth="1"/>
    <col min="11800" max="11800" width="23.7109375" customWidth="1"/>
    <col min="11801" max="11801" width="18" customWidth="1"/>
    <col min="11802" max="11802" width="15.28515625" customWidth="1"/>
    <col min="11803" max="11803" width="18.7109375" customWidth="1"/>
    <col min="11804" max="11804" width="6" bestFit="1" customWidth="1"/>
    <col min="11805" max="11805" width="12.28515625" customWidth="1"/>
    <col min="11806" max="11806" width="13" customWidth="1"/>
    <col min="11807" max="11807" width="17.5703125" customWidth="1"/>
    <col min="11808" max="11809" width="14.5703125" customWidth="1"/>
    <col min="11810" max="11810" width="14.28515625" customWidth="1"/>
    <col min="11811" max="11811" width="14.42578125" customWidth="1"/>
    <col min="11812" max="11812" width="21" customWidth="1"/>
    <col min="11813" max="11813" width="12.5703125" customWidth="1"/>
    <col min="12044" max="12044" width="14.28515625" bestFit="1" customWidth="1"/>
    <col min="12050" max="12051" width="11.7109375" customWidth="1"/>
    <col min="12052" max="12052" width="28.5703125" customWidth="1"/>
    <col min="12053" max="12053" width="30.5703125" customWidth="1"/>
    <col min="12054" max="12054" width="13.42578125" customWidth="1"/>
    <col min="12056" max="12056" width="23.7109375" customWidth="1"/>
    <col min="12057" max="12057" width="18" customWidth="1"/>
    <col min="12058" max="12058" width="15.28515625" customWidth="1"/>
    <col min="12059" max="12059" width="18.7109375" customWidth="1"/>
    <col min="12060" max="12060" width="6" bestFit="1" customWidth="1"/>
    <col min="12061" max="12061" width="12.28515625" customWidth="1"/>
    <col min="12062" max="12062" width="13" customWidth="1"/>
    <col min="12063" max="12063" width="17.5703125" customWidth="1"/>
    <col min="12064" max="12065" width="14.5703125" customWidth="1"/>
    <col min="12066" max="12066" width="14.28515625" customWidth="1"/>
    <col min="12067" max="12067" width="14.42578125" customWidth="1"/>
    <col min="12068" max="12068" width="21" customWidth="1"/>
    <col min="12069" max="12069" width="12.5703125" customWidth="1"/>
    <col min="12300" max="12300" width="14.28515625" bestFit="1" customWidth="1"/>
    <col min="12306" max="12307" width="11.7109375" customWidth="1"/>
    <col min="12308" max="12308" width="28.5703125" customWidth="1"/>
    <col min="12309" max="12309" width="30.5703125" customWidth="1"/>
    <col min="12310" max="12310" width="13.42578125" customWidth="1"/>
    <col min="12312" max="12312" width="23.7109375" customWidth="1"/>
    <col min="12313" max="12313" width="18" customWidth="1"/>
    <col min="12314" max="12314" width="15.28515625" customWidth="1"/>
    <col min="12315" max="12315" width="18.7109375" customWidth="1"/>
    <col min="12316" max="12316" width="6" bestFit="1" customWidth="1"/>
    <col min="12317" max="12317" width="12.28515625" customWidth="1"/>
    <col min="12318" max="12318" width="13" customWidth="1"/>
    <col min="12319" max="12319" width="17.5703125" customWidth="1"/>
    <col min="12320" max="12321" width="14.5703125" customWidth="1"/>
    <col min="12322" max="12322" width="14.28515625" customWidth="1"/>
    <col min="12323" max="12323" width="14.42578125" customWidth="1"/>
    <col min="12324" max="12324" width="21" customWidth="1"/>
    <col min="12325" max="12325" width="12.5703125" customWidth="1"/>
    <col min="12556" max="12556" width="14.28515625" bestFit="1" customWidth="1"/>
    <col min="12562" max="12563" width="11.7109375" customWidth="1"/>
    <col min="12564" max="12564" width="28.5703125" customWidth="1"/>
    <col min="12565" max="12565" width="30.5703125" customWidth="1"/>
    <col min="12566" max="12566" width="13.42578125" customWidth="1"/>
    <col min="12568" max="12568" width="23.7109375" customWidth="1"/>
    <col min="12569" max="12569" width="18" customWidth="1"/>
    <col min="12570" max="12570" width="15.28515625" customWidth="1"/>
    <col min="12571" max="12571" width="18.7109375" customWidth="1"/>
    <col min="12572" max="12572" width="6" bestFit="1" customWidth="1"/>
    <col min="12573" max="12573" width="12.28515625" customWidth="1"/>
    <col min="12574" max="12574" width="13" customWidth="1"/>
    <col min="12575" max="12575" width="17.5703125" customWidth="1"/>
    <col min="12576" max="12577" width="14.5703125" customWidth="1"/>
    <col min="12578" max="12578" width="14.28515625" customWidth="1"/>
    <col min="12579" max="12579" width="14.42578125" customWidth="1"/>
    <col min="12580" max="12580" width="21" customWidth="1"/>
    <col min="12581" max="12581" width="12.5703125" customWidth="1"/>
    <col min="12812" max="12812" width="14.28515625" bestFit="1" customWidth="1"/>
    <col min="12818" max="12819" width="11.7109375" customWidth="1"/>
    <col min="12820" max="12820" width="28.5703125" customWidth="1"/>
    <col min="12821" max="12821" width="30.5703125" customWidth="1"/>
    <col min="12822" max="12822" width="13.42578125" customWidth="1"/>
    <col min="12824" max="12824" width="23.7109375" customWidth="1"/>
    <col min="12825" max="12825" width="18" customWidth="1"/>
    <col min="12826" max="12826" width="15.28515625" customWidth="1"/>
    <col min="12827" max="12827" width="18.7109375" customWidth="1"/>
    <col min="12828" max="12828" width="6" bestFit="1" customWidth="1"/>
    <col min="12829" max="12829" width="12.28515625" customWidth="1"/>
    <col min="12830" max="12830" width="13" customWidth="1"/>
    <col min="12831" max="12831" width="17.5703125" customWidth="1"/>
    <col min="12832" max="12833" width="14.5703125" customWidth="1"/>
    <col min="12834" max="12834" width="14.28515625" customWidth="1"/>
    <col min="12835" max="12835" width="14.42578125" customWidth="1"/>
    <col min="12836" max="12836" width="21" customWidth="1"/>
    <col min="12837" max="12837" width="12.5703125" customWidth="1"/>
    <col min="13068" max="13068" width="14.28515625" bestFit="1" customWidth="1"/>
    <col min="13074" max="13075" width="11.7109375" customWidth="1"/>
    <col min="13076" max="13076" width="28.5703125" customWidth="1"/>
    <col min="13077" max="13077" width="30.5703125" customWidth="1"/>
    <col min="13078" max="13078" width="13.42578125" customWidth="1"/>
    <col min="13080" max="13080" width="23.7109375" customWidth="1"/>
    <col min="13081" max="13081" width="18" customWidth="1"/>
    <col min="13082" max="13082" width="15.28515625" customWidth="1"/>
    <col min="13083" max="13083" width="18.7109375" customWidth="1"/>
    <col min="13084" max="13084" width="6" bestFit="1" customWidth="1"/>
    <col min="13085" max="13085" width="12.28515625" customWidth="1"/>
    <col min="13086" max="13086" width="13" customWidth="1"/>
    <col min="13087" max="13087" width="17.5703125" customWidth="1"/>
    <col min="13088" max="13089" width="14.5703125" customWidth="1"/>
    <col min="13090" max="13090" width="14.28515625" customWidth="1"/>
    <col min="13091" max="13091" width="14.42578125" customWidth="1"/>
    <col min="13092" max="13092" width="21" customWidth="1"/>
    <col min="13093" max="13093" width="12.5703125" customWidth="1"/>
    <col min="13324" max="13324" width="14.28515625" bestFit="1" customWidth="1"/>
    <col min="13330" max="13331" width="11.7109375" customWidth="1"/>
    <col min="13332" max="13332" width="28.5703125" customWidth="1"/>
    <col min="13333" max="13333" width="30.5703125" customWidth="1"/>
    <col min="13334" max="13334" width="13.42578125" customWidth="1"/>
    <col min="13336" max="13336" width="23.7109375" customWidth="1"/>
    <col min="13337" max="13337" width="18" customWidth="1"/>
    <col min="13338" max="13338" width="15.28515625" customWidth="1"/>
    <col min="13339" max="13339" width="18.7109375" customWidth="1"/>
    <col min="13340" max="13340" width="6" bestFit="1" customWidth="1"/>
    <col min="13341" max="13341" width="12.28515625" customWidth="1"/>
    <col min="13342" max="13342" width="13" customWidth="1"/>
    <col min="13343" max="13343" width="17.5703125" customWidth="1"/>
    <col min="13344" max="13345" width="14.5703125" customWidth="1"/>
    <col min="13346" max="13346" width="14.28515625" customWidth="1"/>
    <col min="13347" max="13347" width="14.42578125" customWidth="1"/>
    <col min="13348" max="13348" width="21" customWidth="1"/>
    <col min="13349" max="13349" width="12.5703125" customWidth="1"/>
    <col min="13580" max="13580" width="14.28515625" bestFit="1" customWidth="1"/>
    <col min="13586" max="13587" width="11.7109375" customWidth="1"/>
    <col min="13588" max="13588" width="28.5703125" customWidth="1"/>
    <col min="13589" max="13589" width="30.5703125" customWidth="1"/>
    <col min="13590" max="13590" width="13.42578125" customWidth="1"/>
    <col min="13592" max="13592" width="23.7109375" customWidth="1"/>
    <col min="13593" max="13593" width="18" customWidth="1"/>
    <col min="13594" max="13594" width="15.28515625" customWidth="1"/>
    <col min="13595" max="13595" width="18.7109375" customWidth="1"/>
    <col min="13596" max="13596" width="6" bestFit="1" customWidth="1"/>
    <col min="13597" max="13597" width="12.28515625" customWidth="1"/>
    <col min="13598" max="13598" width="13" customWidth="1"/>
    <col min="13599" max="13599" width="17.5703125" customWidth="1"/>
    <col min="13600" max="13601" width="14.5703125" customWidth="1"/>
    <col min="13602" max="13602" width="14.28515625" customWidth="1"/>
    <col min="13603" max="13603" width="14.42578125" customWidth="1"/>
    <col min="13604" max="13604" width="21" customWidth="1"/>
    <col min="13605" max="13605" width="12.5703125" customWidth="1"/>
    <col min="13836" max="13836" width="14.28515625" bestFit="1" customWidth="1"/>
    <col min="13842" max="13843" width="11.7109375" customWidth="1"/>
    <col min="13844" max="13844" width="28.5703125" customWidth="1"/>
    <col min="13845" max="13845" width="30.5703125" customWidth="1"/>
    <col min="13846" max="13846" width="13.42578125" customWidth="1"/>
    <col min="13848" max="13848" width="23.7109375" customWidth="1"/>
    <col min="13849" max="13849" width="18" customWidth="1"/>
    <col min="13850" max="13850" width="15.28515625" customWidth="1"/>
    <col min="13851" max="13851" width="18.7109375" customWidth="1"/>
    <col min="13852" max="13852" width="6" bestFit="1" customWidth="1"/>
    <col min="13853" max="13853" width="12.28515625" customWidth="1"/>
    <col min="13854" max="13854" width="13" customWidth="1"/>
    <col min="13855" max="13855" width="17.5703125" customWidth="1"/>
    <col min="13856" max="13857" width="14.5703125" customWidth="1"/>
    <col min="13858" max="13858" width="14.28515625" customWidth="1"/>
    <col min="13859" max="13859" width="14.42578125" customWidth="1"/>
    <col min="13860" max="13860" width="21" customWidth="1"/>
    <col min="13861" max="13861" width="12.5703125" customWidth="1"/>
    <col min="14092" max="14092" width="14.28515625" bestFit="1" customWidth="1"/>
    <col min="14098" max="14099" width="11.7109375" customWidth="1"/>
    <col min="14100" max="14100" width="28.5703125" customWidth="1"/>
    <col min="14101" max="14101" width="30.5703125" customWidth="1"/>
    <col min="14102" max="14102" width="13.42578125" customWidth="1"/>
    <col min="14104" max="14104" width="23.7109375" customWidth="1"/>
    <col min="14105" max="14105" width="18" customWidth="1"/>
    <col min="14106" max="14106" width="15.28515625" customWidth="1"/>
    <col min="14107" max="14107" width="18.7109375" customWidth="1"/>
    <col min="14108" max="14108" width="6" bestFit="1" customWidth="1"/>
    <col min="14109" max="14109" width="12.28515625" customWidth="1"/>
    <col min="14110" max="14110" width="13" customWidth="1"/>
    <col min="14111" max="14111" width="17.5703125" customWidth="1"/>
    <col min="14112" max="14113" width="14.5703125" customWidth="1"/>
    <col min="14114" max="14114" width="14.28515625" customWidth="1"/>
    <col min="14115" max="14115" width="14.42578125" customWidth="1"/>
    <col min="14116" max="14116" width="21" customWidth="1"/>
    <col min="14117" max="14117" width="12.5703125" customWidth="1"/>
    <col min="14348" max="14348" width="14.28515625" bestFit="1" customWidth="1"/>
    <col min="14354" max="14355" width="11.7109375" customWidth="1"/>
    <col min="14356" max="14356" width="28.5703125" customWidth="1"/>
    <col min="14357" max="14357" width="30.5703125" customWidth="1"/>
    <col min="14358" max="14358" width="13.42578125" customWidth="1"/>
    <col min="14360" max="14360" width="23.7109375" customWidth="1"/>
    <col min="14361" max="14361" width="18" customWidth="1"/>
    <col min="14362" max="14362" width="15.28515625" customWidth="1"/>
    <col min="14363" max="14363" width="18.7109375" customWidth="1"/>
    <col min="14364" max="14364" width="6" bestFit="1" customWidth="1"/>
    <col min="14365" max="14365" width="12.28515625" customWidth="1"/>
    <col min="14366" max="14366" width="13" customWidth="1"/>
    <col min="14367" max="14367" width="17.5703125" customWidth="1"/>
    <col min="14368" max="14369" width="14.5703125" customWidth="1"/>
    <col min="14370" max="14370" width="14.28515625" customWidth="1"/>
    <col min="14371" max="14371" width="14.42578125" customWidth="1"/>
    <col min="14372" max="14372" width="21" customWidth="1"/>
    <col min="14373" max="14373" width="12.5703125" customWidth="1"/>
    <col min="14604" max="14604" width="14.28515625" bestFit="1" customWidth="1"/>
    <col min="14610" max="14611" width="11.7109375" customWidth="1"/>
    <col min="14612" max="14612" width="28.5703125" customWidth="1"/>
    <col min="14613" max="14613" width="30.5703125" customWidth="1"/>
    <col min="14614" max="14614" width="13.42578125" customWidth="1"/>
    <col min="14616" max="14616" width="23.7109375" customWidth="1"/>
    <col min="14617" max="14617" width="18" customWidth="1"/>
    <col min="14618" max="14618" width="15.28515625" customWidth="1"/>
    <col min="14619" max="14619" width="18.7109375" customWidth="1"/>
    <col min="14620" max="14620" width="6" bestFit="1" customWidth="1"/>
    <col min="14621" max="14621" width="12.28515625" customWidth="1"/>
    <col min="14622" max="14622" width="13" customWidth="1"/>
    <col min="14623" max="14623" width="17.5703125" customWidth="1"/>
    <col min="14624" max="14625" width="14.5703125" customWidth="1"/>
    <col min="14626" max="14626" width="14.28515625" customWidth="1"/>
    <col min="14627" max="14627" width="14.42578125" customWidth="1"/>
    <col min="14628" max="14628" width="21" customWidth="1"/>
    <col min="14629" max="14629" width="12.5703125" customWidth="1"/>
    <col min="14860" max="14860" width="14.28515625" bestFit="1" customWidth="1"/>
    <col min="14866" max="14867" width="11.7109375" customWidth="1"/>
    <col min="14868" max="14868" width="28.5703125" customWidth="1"/>
    <col min="14869" max="14869" width="30.5703125" customWidth="1"/>
    <col min="14870" max="14870" width="13.42578125" customWidth="1"/>
    <col min="14872" max="14872" width="23.7109375" customWidth="1"/>
    <col min="14873" max="14873" width="18" customWidth="1"/>
    <col min="14874" max="14874" width="15.28515625" customWidth="1"/>
    <col min="14875" max="14875" width="18.7109375" customWidth="1"/>
    <col min="14876" max="14876" width="6" bestFit="1" customWidth="1"/>
    <col min="14877" max="14877" width="12.28515625" customWidth="1"/>
    <col min="14878" max="14878" width="13" customWidth="1"/>
    <col min="14879" max="14879" width="17.5703125" customWidth="1"/>
    <col min="14880" max="14881" width="14.5703125" customWidth="1"/>
    <col min="14882" max="14882" width="14.28515625" customWidth="1"/>
    <col min="14883" max="14883" width="14.42578125" customWidth="1"/>
    <col min="14884" max="14884" width="21" customWidth="1"/>
    <col min="14885" max="14885" width="12.5703125" customWidth="1"/>
    <col min="15116" max="15116" width="14.28515625" bestFit="1" customWidth="1"/>
    <col min="15122" max="15123" width="11.7109375" customWidth="1"/>
    <col min="15124" max="15124" width="28.5703125" customWidth="1"/>
    <col min="15125" max="15125" width="30.5703125" customWidth="1"/>
    <col min="15126" max="15126" width="13.42578125" customWidth="1"/>
    <col min="15128" max="15128" width="23.7109375" customWidth="1"/>
    <col min="15129" max="15129" width="18" customWidth="1"/>
    <col min="15130" max="15130" width="15.28515625" customWidth="1"/>
    <col min="15131" max="15131" width="18.7109375" customWidth="1"/>
    <col min="15132" max="15132" width="6" bestFit="1" customWidth="1"/>
    <col min="15133" max="15133" width="12.28515625" customWidth="1"/>
    <col min="15134" max="15134" width="13" customWidth="1"/>
    <col min="15135" max="15135" width="17.5703125" customWidth="1"/>
    <col min="15136" max="15137" width="14.5703125" customWidth="1"/>
    <col min="15138" max="15138" width="14.28515625" customWidth="1"/>
    <col min="15139" max="15139" width="14.42578125" customWidth="1"/>
    <col min="15140" max="15140" width="21" customWidth="1"/>
    <col min="15141" max="15141" width="12.5703125" customWidth="1"/>
    <col min="15372" max="15372" width="14.28515625" bestFit="1" customWidth="1"/>
    <col min="15378" max="15379" width="11.7109375" customWidth="1"/>
    <col min="15380" max="15380" width="28.5703125" customWidth="1"/>
    <col min="15381" max="15381" width="30.5703125" customWidth="1"/>
    <col min="15382" max="15382" width="13.42578125" customWidth="1"/>
    <col min="15384" max="15384" width="23.7109375" customWidth="1"/>
    <col min="15385" max="15385" width="18" customWidth="1"/>
    <col min="15386" max="15386" width="15.28515625" customWidth="1"/>
    <col min="15387" max="15387" width="18.7109375" customWidth="1"/>
    <col min="15388" max="15388" width="6" bestFit="1" customWidth="1"/>
    <col min="15389" max="15389" width="12.28515625" customWidth="1"/>
    <col min="15390" max="15390" width="13" customWidth="1"/>
    <col min="15391" max="15391" width="17.5703125" customWidth="1"/>
    <col min="15392" max="15393" width="14.5703125" customWidth="1"/>
    <col min="15394" max="15394" width="14.28515625" customWidth="1"/>
    <col min="15395" max="15395" width="14.42578125" customWidth="1"/>
    <col min="15396" max="15396" width="21" customWidth="1"/>
    <col min="15397" max="15397" width="12.5703125" customWidth="1"/>
    <col min="15628" max="15628" width="14.28515625" bestFit="1" customWidth="1"/>
    <col min="15634" max="15635" width="11.7109375" customWidth="1"/>
    <col min="15636" max="15636" width="28.5703125" customWidth="1"/>
    <col min="15637" max="15637" width="30.5703125" customWidth="1"/>
    <col min="15638" max="15638" width="13.42578125" customWidth="1"/>
    <col min="15640" max="15640" width="23.7109375" customWidth="1"/>
    <col min="15641" max="15641" width="18" customWidth="1"/>
    <col min="15642" max="15642" width="15.28515625" customWidth="1"/>
    <col min="15643" max="15643" width="18.7109375" customWidth="1"/>
    <col min="15644" max="15644" width="6" bestFit="1" customWidth="1"/>
    <col min="15645" max="15645" width="12.28515625" customWidth="1"/>
    <col min="15646" max="15646" width="13" customWidth="1"/>
    <col min="15647" max="15647" width="17.5703125" customWidth="1"/>
    <col min="15648" max="15649" width="14.5703125" customWidth="1"/>
    <col min="15650" max="15650" width="14.28515625" customWidth="1"/>
    <col min="15651" max="15651" width="14.42578125" customWidth="1"/>
    <col min="15652" max="15652" width="21" customWidth="1"/>
    <col min="15653" max="15653" width="12.5703125" customWidth="1"/>
    <col min="15884" max="15884" width="14.28515625" bestFit="1" customWidth="1"/>
    <col min="15890" max="15891" width="11.7109375" customWidth="1"/>
    <col min="15892" max="15892" width="28.5703125" customWidth="1"/>
    <col min="15893" max="15893" width="30.5703125" customWidth="1"/>
    <col min="15894" max="15894" width="13.42578125" customWidth="1"/>
    <col min="15896" max="15896" width="23.7109375" customWidth="1"/>
    <col min="15897" max="15897" width="18" customWidth="1"/>
    <col min="15898" max="15898" width="15.28515625" customWidth="1"/>
    <col min="15899" max="15899" width="18.7109375" customWidth="1"/>
    <col min="15900" max="15900" width="6" bestFit="1" customWidth="1"/>
    <col min="15901" max="15901" width="12.28515625" customWidth="1"/>
    <col min="15902" max="15902" width="13" customWidth="1"/>
    <col min="15903" max="15903" width="17.5703125" customWidth="1"/>
    <col min="15904" max="15905" width="14.5703125" customWidth="1"/>
    <col min="15906" max="15906" width="14.28515625" customWidth="1"/>
    <col min="15907" max="15907" width="14.42578125" customWidth="1"/>
    <col min="15908" max="15908" width="21" customWidth="1"/>
    <col min="15909" max="15909" width="12.5703125" customWidth="1"/>
    <col min="16140" max="16140" width="14.28515625" bestFit="1" customWidth="1"/>
    <col min="16146" max="16147" width="11.7109375" customWidth="1"/>
    <col min="16148" max="16148" width="28.5703125" customWidth="1"/>
    <col min="16149" max="16149" width="30.5703125" customWidth="1"/>
    <col min="16150" max="16150" width="13.42578125" customWidth="1"/>
    <col min="16152" max="16152" width="23.7109375" customWidth="1"/>
    <col min="16153" max="16153" width="18" customWidth="1"/>
    <col min="16154" max="16154" width="15.28515625" customWidth="1"/>
    <col min="16155" max="16155" width="18.7109375" customWidth="1"/>
    <col min="16156" max="16156" width="6" bestFit="1" customWidth="1"/>
    <col min="16157" max="16157" width="12.28515625" customWidth="1"/>
    <col min="16158" max="16158" width="13" customWidth="1"/>
    <col min="16159" max="16159" width="17.5703125" customWidth="1"/>
    <col min="16160" max="16161" width="14.5703125" customWidth="1"/>
    <col min="16162" max="16162" width="14.28515625" customWidth="1"/>
    <col min="16163" max="16163" width="14.42578125" customWidth="1"/>
    <col min="16164" max="16164" width="21" customWidth="1"/>
    <col min="16165" max="16165" width="12.5703125" customWidth="1"/>
  </cols>
  <sheetData>
    <row r="1" spans="1:43" s="35" customFormat="1" x14ac:dyDescent="0.25">
      <c r="A1" s="20"/>
      <c r="B1" s="20"/>
      <c r="C1" s="20"/>
      <c r="D1" s="20"/>
      <c r="E1" s="20" t="s">
        <v>156</v>
      </c>
      <c r="F1" s="22"/>
      <c r="G1" s="88"/>
      <c r="H1" s="88"/>
      <c r="I1" s="88"/>
      <c r="J1" s="88"/>
      <c r="K1" s="20"/>
      <c r="L1" s="18"/>
      <c r="M1" s="18"/>
      <c r="N1" s="18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18"/>
      <c r="AD1" s="18"/>
      <c r="AE1" s="83"/>
      <c r="AF1" s="18"/>
      <c r="AG1" s="20"/>
      <c r="AH1" s="20"/>
      <c r="AI1" s="20"/>
      <c r="AJ1" s="20"/>
      <c r="AK1" s="89"/>
      <c r="AL1" s="89"/>
      <c r="AM1" s="20"/>
      <c r="AN1" s="20"/>
      <c r="AO1" s="20"/>
      <c r="AP1" s="20"/>
      <c r="AQ1" s="21"/>
    </row>
    <row r="2" spans="1:43" s="35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5</v>
      </c>
      <c r="G2" s="84" t="s">
        <v>111</v>
      </c>
      <c r="H2" s="84" t="s">
        <v>357</v>
      </c>
      <c r="I2" s="84" t="s">
        <v>113</v>
      </c>
      <c r="J2" s="84" t="s">
        <v>4</v>
      </c>
      <c r="K2" s="13" t="s">
        <v>90</v>
      </c>
      <c r="L2" s="13" t="s">
        <v>120</v>
      </c>
      <c r="M2" s="13" t="s">
        <v>114</v>
      </c>
      <c r="N2" s="13" t="s">
        <v>0</v>
      </c>
      <c r="O2" s="13" t="s">
        <v>161</v>
      </c>
      <c r="P2" s="13" t="s">
        <v>94</v>
      </c>
      <c r="Q2" s="13" t="s">
        <v>92</v>
      </c>
      <c r="R2" s="13" t="s">
        <v>61</v>
      </c>
      <c r="S2" s="13" t="s">
        <v>95</v>
      </c>
      <c r="T2" s="13" t="s">
        <v>62</v>
      </c>
      <c r="U2" s="13" t="s">
        <v>8</v>
      </c>
      <c r="V2" s="13" t="s">
        <v>63</v>
      </c>
      <c r="W2" s="13" t="s">
        <v>49</v>
      </c>
      <c r="X2" s="13" t="s">
        <v>64</v>
      </c>
      <c r="Y2" s="13" t="s">
        <v>1</v>
      </c>
      <c r="Z2" s="13" t="s">
        <v>65</v>
      </c>
      <c r="AA2" s="13" t="s">
        <v>66</v>
      </c>
      <c r="AB2" s="2" t="s">
        <v>314</v>
      </c>
      <c r="AC2" s="13" t="s">
        <v>2</v>
      </c>
      <c r="AD2" s="2" t="s">
        <v>167</v>
      </c>
      <c r="AE2" s="84" t="s">
        <v>231</v>
      </c>
      <c r="AF2" s="71" t="s">
        <v>247</v>
      </c>
      <c r="AG2" s="13" t="s">
        <v>47</v>
      </c>
      <c r="AH2" s="2" t="s">
        <v>118</v>
      </c>
      <c r="AI2" s="101" t="s">
        <v>286</v>
      </c>
      <c r="AJ2" s="101" t="s">
        <v>302</v>
      </c>
      <c r="AK2" s="102" t="s">
        <v>310</v>
      </c>
      <c r="AL2" s="102" t="s">
        <v>311</v>
      </c>
      <c r="AM2" s="2" t="s">
        <v>270</v>
      </c>
      <c r="AN2" s="2" t="s">
        <v>271</v>
      </c>
      <c r="AO2" s="2" t="s">
        <v>272</v>
      </c>
      <c r="AP2" s="2" t="s">
        <v>273</v>
      </c>
      <c r="AQ2" s="2" t="s">
        <v>274</v>
      </c>
    </row>
    <row r="3" spans="1:43" s="36" customFormat="1" ht="12.75" x14ac:dyDescent="0.25">
      <c r="A3" s="8"/>
      <c r="B3" s="8"/>
      <c r="C3" s="8"/>
      <c r="D3" s="8"/>
      <c r="E3" s="8"/>
      <c r="F3" s="9" t="str">
        <f t="shared" ref="F3:F34" si="0">O3
&amp;" "&amp;P3
&amp;" "&amp;Q3
&amp;IF(W3="",""," "&amp;W3)
&amp;IF(R3="","",", ANO: "&amp;R3)
&amp;IF(X3="","",", CAP: "&amp;X3)
&amp;IF(S3="", ", SÉRIE: NÃO IDENTIFICADO", ", SÉRIE: " &amp;S3)
&amp;IF(E3="",""," (Ref: "&amp;E3&amp;")")</f>
        <v xml:space="preserve">  , SÉRIE: NÃO IDENTIFICADO</v>
      </c>
      <c r="G3" s="24"/>
      <c r="H3" s="24"/>
      <c r="I3" s="24"/>
      <c r="J3" s="24"/>
      <c r="K3" s="8"/>
      <c r="L3" s="8"/>
      <c r="M3" s="8"/>
      <c r="N3" s="8"/>
      <c r="O3" s="8"/>
      <c r="P3" s="8"/>
      <c r="Q3" s="16"/>
      <c r="R3" s="8"/>
      <c r="S3" s="16"/>
      <c r="T3" s="16"/>
      <c r="U3" s="8"/>
      <c r="V3" s="8"/>
      <c r="W3" s="8"/>
      <c r="X3" s="8"/>
      <c r="Y3" s="8"/>
      <c r="Z3" s="8"/>
      <c r="AA3" s="8"/>
      <c r="AB3" s="8"/>
      <c r="AC3" s="8"/>
      <c r="AD3" s="8"/>
      <c r="AE3" s="24"/>
      <c r="AF3" s="8"/>
      <c r="AG3" s="8"/>
      <c r="AH3" s="12"/>
      <c r="AI3" s="25"/>
      <c r="AJ3" s="25"/>
      <c r="AK3" s="94"/>
      <c r="AL3" s="94"/>
      <c r="AM3" s="25"/>
      <c r="AN3" s="25"/>
      <c r="AO3" s="25"/>
      <c r="AP3" s="25"/>
      <c r="AQ3" s="25"/>
    </row>
    <row r="4" spans="1:43" s="36" customFormat="1" ht="12.75" x14ac:dyDescent="0.25">
      <c r="A4" s="8"/>
      <c r="B4" s="8"/>
      <c r="C4" s="8"/>
      <c r="D4" s="8"/>
      <c r="E4" s="8"/>
      <c r="F4" s="9" t="str">
        <f t="shared" si="0"/>
        <v xml:space="preserve">  , SÉRIE: NÃO IDENTIFICADO</v>
      </c>
      <c r="G4" s="24"/>
      <c r="H4" s="24"/>
      <c r="I4" s="24"/>
      <c r="J4" s="24"/>
      <c r="K4" s="8"/>
      <c r="L4" s="8"/>
      <c r="M4" s="8"/>
      <c r="N4" s="8"/>
      <c r="O4" s="8"/>
      <c r="P4" s="8"/>
      <c r="Q4" s="16"/>
      <c r="R4" s="8"/>
      <c r="S4" s="16"/>
      <c r="T4" s="16"/>
      <c r="U4" s="8"/>
      <c r="V4" s="8"/>
      <c r="W4" s="8"/>
      <c r="X4" s="8"/>
      <c r="Y4" s="8"/>
      <c r="Z4" s="8"/>
      <c r="AA4" s="8"/>
      <c r="AB4" s="8"/>
      <c r="AC4" s="8"/>
      <c r="AD4" s="8"/>
      <c r="AE4" s="24"/>
      <c r="AF4" s="8"/>
      <c r="AG4" s="8"/>
      <c r="AH4" s="12"/>
      <c r="AI4" s="25"/>
      <c r="AJ4" s="25"/>
      <c r="AK4" s="94"/>
      <c r="AL4" s="94"/>
      <c r="AM4" s="10"/>
      <c r="AN4" s="10"/>
      <c r="AO4" s="10"/>
      <c r="AP4" s="10"/>
      <c r="AQ4" s="10"/>
    </row>
    <row r="5" spans="1:43" s="36" customFormat="1" ht="12.75" x14ac:dyDescent="0.25">
      <c r="A5" s="8"/>
      <c r="B5" s="8"/>
      <c r="C5" s="8"/>
      <c r="D5" s="8"/>
      <c r="E5" s="8"/>
      <c r="F5" s="9" t="str">
        <f t="shared" si="0"/>
        <v xml:space="preserve">  , SÉRIE: NÃO IDENTIFICADO</v>
      </c>
      <c r="G5" s="24"/>
      <c r="H5" s="24"/>
      <c r="I5" s="24"/>
      <c r="J5" s="24"/>
      <c r="K5" s="8"/>
      <c r="L5" s="8"/>
      <c r="M5" s="8"/>
      <c r="N5" s="8"/>
      <c r="O5" s="8"/>
      <c r="P5" s="8"/>
      <c r="Q5" s="16"/>
      <c r="R5" s="8"/>
      <c r="S5" s="16"/>
      <c r="T5" s="16"/>
      <c r="U5" s="8"/>
      <c r="V5" s="8"/>
      <c r="W5" s="8"/>
      <c r="X5" s="8"/>
      <c r="Y5" s="8"/>
      <c r="Z5" s="8"/>
      <c r="AA5" s="8"/>
      <c r="AB5" s="8"/>
      <c r="AC5" s="8"/>
      <c r="AD5" s="8"/>
      <c r="AE5" s="24"/>
      <c r="AF5" s="8"/>
      <c r="AG5" s="8"/>
      <c r="AH5" s="12"/>
      <c r="AI5" s="25"/>
      <c r="AJ5" s="25"/>
      <c r="AK5" s="94"/>
      <c r="AL5" s="94"/>
      <c r="AM5" s="10"/>
      <c r="AN5" s="10"/>
      <c r="AO5" s="10"/>
      <c r="AP5" s="10"/>
      <c r="AQ5" s="10"/>
    </row>
    <row r="6" spans="1:43" s="36" customFormat="1" ht="12.75" x14ac:dyDescent="0.25">
      <c r="A6" s="8"/>
      <c r="B6" s="8"/>
      <c r="C6" s="8"/>
      <c r="D6" s="8"/>
      <c r="E6" s="8"/>
      <c r="F6" s="9" t="str">
        <f t="shared" si="0"/>
        <v xml:space="preserve">  , SÉRIE: NÃO IDENTIFICADO</v>
      </c>
      <c r="G6" s="24"/>
      <c r="H6" s="24"/>
      <c r="I6" s="24"/>
      <c r="J6" s="24"/>
      <c r="K6" s="8"/>
      <c r="L6" s="8"/>
      <c r="M6" s="8"/>
      <c r="N6" s="8"/>
      <c r="O6" s="8"/>
      <c r="P6" s="8"/>
      <c r="Q6" s="16"/>
      <c r="R6" s="8"/>
      <c r="S6" s="16"/>
      <c r="T6" s="16"/>
      <c r="U6" s="8"/>
      <c r="V6" s="8"/>
      <c r="W6" s="8"/>
      <c r="X6" s="8"/>
      <c r="Y6" s="8"/>
      <c r="Z6" s="8"/>
      <c r="AA6" s="8"/>
      <c r="AB6" s="8"/>
      <c r="AC6" s="8"/>
      <c r="AD6" s="8"/>
      <c r="AE6" s="24"/>
      <c r="AF6" s="8"/>
      <c r="AG6" s="8"/>
      <c r="AH6" s="12"/>
      <c r="AI6" s="25"/>
      <c r="AJ6" s="25"/>
      <c r="AK6" s="94"/>
      <c r="AL6" s="94"/>
      <c r="AM6" s="10"/>
      <c r="AN6" s="10"/>
      <c r="AO6" s="10"/>
      <c r="AP6" s="10"/>
      <c r="AQ6" s="10"/>
    </row>
    <row r="7" spans="1:43" s="36" customFormat="1" ht="12.75" x14ac:dyDescent="0.25">
      <c r="A7" s="8"/>
      <c r="B7" s="8"/>
      <c r="C7" s="8"/>
      <c r="D7" s="8"/>
      <c r="E7" s="8"/>
      <c r="F7" s="9" t="str">
        <f t="shared" si="0"/>
        <v xml:space="preserve">  , SÉRIE: NÃO IDENTIFICADO</v>
      </c>
      <c r="G7" s="24"/>
      <c r="H7" s="24"/>
      <c r="I7" s="24"/>
      <c r="J7" s="24"/>
      <c r="K7" s="8"/>
      <c r="L7" s="8"/>
      <c r="M7" s="8"/>
      <c r="N7" s="8"/>
      <c r="O7" s="8"/>
      <c r="P7" s="8"/>
      <c r="Q7" s="16"/>
      <c r="R7" s="8"/>
      <c r="S7" s="16"/>
      <c r="T7" s="16"/>
      <c r="U7" s="8"/>
      <c r="V7" s="8"/>
      <c r="W7" s="8"/>
      <c r="X7" s="8"/>
      <c r="Y7" s="8"/>
      <c r="Z7" s="8"/>
      <c r="AA7" s="8"/>
      <c r="AB7" s="8"/>
      <c r="AC7" s="8"/>
      <c r="AD7" s="8"/>
      <c r="AE7" s="24"/>
      <c r="AF7" s="8"/>
      <c r="AG7" s="8"/>
      <c r="AH7" s="12"/>
      <c r="AI7" s="25"/>
      <c r="AJ7" s="25"/>
      <c r="AK7" s="94"/>
      <c r="AL7" s="94"/>
      <c r="AM7" s="3"/>
      <c r="AN7" s="3"/>
      <c r="AO7" s="3"/>
      <c r="AP7" s="3"/>
      <c r="AQ7" s="3"/>
    </row>
    <row r="8" spans="1:43" s="36" customFormat="1" ht="12.75" x14ac:dyDescent="0.25">
      <c r="A8" s="8"/>
      <c r="B8" s="8"/>
      <c r="C8" s="8"/>
      <c r="D8" s="8"/>
      <c r="E8" s="8"/>
      <c r="F8" s="9" t="str">
        <f t="shared" si="0"/>
        <v xml:space="preserve">  , SÉRIE: NÃO IDENTIFICADO</v>
      </c>
      <c r="G8" s="24"/>
      <c r="H8" s="24"/>
      <c r="I8" s="24"/>
      <c r="J8" s="24"/>
      <c r="K8" s="8"/>
      <c r="L8" s="8"/>
      <c r="M8" s="8"/>
      <c r="N8" s="8"/>
      <c r="O8" s="8"/>
      <c r="P8" s="8"/>
      <c r="Q8" s="16"/>
      <c r="R8" s="8"/>
      <c r="S8" s="16"/>
      <c r="T8" s="16"/>
      <c r="U8" s="8"/>
      <c r="V8" s="8"/>
      <c r="W8" s="8"/>
      <c r="X8" s="8"/>
      <c r="Y8" s="8"/>
      <c r="Z8" s="8"/>
      <c r="AA8" s="8"/>
      <c r="AB8" s="8"/>
      <c r="AC8" s="8"/>
      <c r="AD8" s="8"/>
      <c r="AE8" s="24"/>
      <c r="AF8" s="8"/>
      <c r="AG8" s="8"/>
      <c r="AH8" s="12"/>
      <c r="AI8" s="25"/>
      <c r="AJ8" s="25"/>
      <c r="AK8" s="94"/>
      <c r="AL8" s="94"/>
      <c r="AM8" s="3"/>
      <c r="AN8" s="3"/>
      <c r="AO8" s="3"/>
      <c r="AP8" s="3"/>
      <c r="AQ8" s="3"/>
    </row>
    <row r="9" spans="1:43" s="36" customFormat="1" ht="12.75" x14ac:dyDescent="0.25">
      <c r="A9" s="8"/>
      <c r="B9" s="8"/>
      <c r="C9" s="8"/>
      <c r="D9" s="8"/>
      <c r="E9" s="8"/>
      <c r="F9" s="9" t="str">
        <f t="shared" si="0"/>
        <v xml:space="preserve">  , SÉRIE: NÃO IDENTIFICADO</v>
      </c>
      <c r="G9" s="24"/>
      <c r="H9" s="24"/>
      <c r="I9" s="24"/>
      <c r="J9" s="24"/>
      <c r="K9" s="8"/>
      <c r="L9" s="8"/>
      <c r="M9" s="8"/>
      <c r="N9" s="8"/>
      <c r="O9" s="8"/>
      <c r="P9" s="8"/>
      <c r="Q9" s="16"/>
      <c r="R9" s="8"/>
      <c r="S9" s="16"/>
      <c r="T9" s="16"/>
      <c r="U9" s="8"/>
      <c r="V9" s="8"/>
      <c r="W9" s="8"/>
      <c r="X9" s="8"/>
      <c r="Y9" s="8"/>
      <c r="Z9" s="8"/>
      <c r="AA9" s="8"/>
      <c r="AB9" s="8"/>
      <c r="AC9" s="8"/>
      <c r="AD9" s="8"/>
      <c r="AE9" s="24"/>
      <c r="AF9" s="8"/>
      <c r="AG9" s="8"/>
      <c r="AH9" s="12"/>
      <c r="AI9" s="25"/>
      <c r="AJ9" s="25"/>
      <c r="AK9" s="94"/>
      <c r="AL9" s="94"/>
      <c r="AM9" s="3"/>
      <c r="AN9" s="3"/>
      <c r="AO9" s="3"/>
      <c r="AP9" s="3"/>
      <c r="AQ9" s="3"/>
    </row>
    <row r="10" spans="1:43" s="36" customFormat="1" ht="12.75" x14ac:dyDescent="0.25">
      <c r="A10" s="8"/>
      <c r="B10" s="8"/>
      <c r="C10" s="8"/>
      <c r="D10" s="8"/>
      <c r="E10" s="8"/>
      <c r="F10" s="9" t="str">
        <f t="shared" si="0"/>
        <v xml:space="preserve">  , SÉRIE: NÃO IDENTIFICADO</v>
      </c>
      <c r="G10" s="24"/>
      <c r="H10" s="24"/>
      <c r="I10" s="24"/>
      <c r="J10" s="24"/>
      <c r="K10" s="8"/>
      <c r="L10" s="8"/>
      <c r="M10" s="8"/>
      <c r="N10" s="8"/>
      <c r="O10" s="8"/>
      <c r="P10" s="8"/>
      <c r="Q10" s="16"/>
      <c r="R10" s="8"/>
      <c r="S10" s="16"/>
      <c r="T10" s="16"/>
      <c r="U10" s="8"/>
      <c r="V10" s="8"/>
      <c r="W10" s="8"/>
      <c r="X10" s="8"/>
      <c r="Y10" s="8"/>
      <c r="Z10" s="8"/>
      <c r="AA10" s="8"/>
      <c r="AB10" s="8"/>
      <c r="AC10" s="8"/>
      <c r="AD10" s="8"/>
      <c r="AE10" s="24"/>
      <c r="AF10" s="8"/>
      <c r="AG10" s="8"/>
      <c r="AH10" s="12"/>
      <c r="AI10" s="25"/>
      <c r="AJ10" s="25"/>
      <c r="AK10" s="94"/>
      <c r="AL10" s="94"/>
      <c r="AM10" s="3"/>
      <c r="AN10" s="3"/>
      <c r="AO10" s="3"/>
      <c r="AP10" s="3"/>
      <c r="AQ10" s="3"/>
    </row>
    <row r="11" spans="1:43" s="36" customFormat="1" ht="12.75" x14ac:dyDescent="0.25">
      <c r="A11" s="8"/>
      <c r="B11" s="8"/>
      <c r="C11" s="8"/>
      <c r="D11" s="8"/>
      <c r="E11" s="8"/>
      <c r="F11" s="9" t="str">
        <f t="shared" si="0"/>
        <v xml:space="preserve">  , SÉRIE: NÃO IDENTIFICADO</v>
      </c>
      <c r="G11" s="24"/>
      <c r="H11" s="24"/>
      <c r="I11" s="24"/>
      <c r="J11" s="24"/>
      <c r="K11" s="8"/>
      <c r="L11" s="8"/>
      <c r="M11" s="8"/>
      <c r="N11" s="8"/>
      <c r="O11" s="8"/>
      <c r="P11" s="8"/>
      <c r="Q11" s="16"/>
      <c r="R11" s="8"/>
      <c r="S11" s="16"/>
      <c r="T11" s="16"/>
      <c r="U11" s="8"/>
      <c r="V11" s="8"/>
      <c r="W11" s="8"/>
      <c r="X11" s="8"/>
      <c r="Y11" s="8"/>
      <c r="Z11" s="8"/>
      <c r="AA11" s="8"/>
      <c r="AB11" s="8"/>
      <c r="AC11" s="8"/>
      <c r="AD11" s="8"/>
      <c r="AE11" s="24"/>
      <c r="AF11" s="8"/>
      <c r="AG11" s="8"/>
      <c r="AH11" s="12"/>
      <c r="AI11" s="25"/>
      <c r="AJ11" s="25"/>
      <c r="AK11" s="94"/>
      <c r="AL11" s="94"/>
      <c r="AM11" s="3"/>
      <c r="AN11" s="3"/>
      <c r="AO11" s="3"/>
      <c r="AP11" s="3"/>
      <c r="AQ11" s="3"/>
    </row>
    <row r="12" spans="1:43" s="36" customFormat="1" ht="12.75" x14ac:dyDescent="0.25">
      <c r="A12" s="8"/>
      <c r="B12" s="8"/>
      <c r="C12" s="8"/>
      <c r="D12" s="8"/>
      <c r="E12" s="8"/>
      <c r="F12" s="9" t="str">
        <f t="shared" si="0"/>
        <v xml:space="preserve">  , SÉRIE: NÃO IDENTIFICADO</v>
      </c>
      <c r="G12" s="24"/>
      <c r="H12" s="24"/>
      <c r="I12" s="24"/>
      <c r="J12" s="24"/>
      <c r="K12" s="8"/>
      <c r="L12" s="8"/>
      <c r="M12" s="8"/>
      <c r="N12" s="8"/>
      <c r="O12" s="8"/>
      <c r="P12" s="8"/>
      <c r="Q12" s="16"/>
      <c r="R12" s="8"/>
      <c r="S12" s="16"/>
      <c r="T12" s="16"/>
      <c r="U12" s="8"/>
      <c r="V12" s="8"/>
      <c r="W12" s="8"/>
      <c r="X12" s="8"/>
      <c r="Y12" s="8"/>
      <c r="Z12" s="8"/>
      <c r="AA12" s="8"/>
      <c r="AB12" s="8"/>
      <c r="AC12" s="8"/>
      <c r="AD12" s="8"/>
      <c r="AE12" s="24"/>
      <c r="AF12" s="8"/>
      <c r="AG12" s="8"/>
      <c r="AH12" s="12"/>
      <c r="AI12" s="25"/>
      <c r="AJ12" s="25"/>
      <c r="AK12" s="94"/>
      <c r="AL12" s="94"/>
      <c r="AM12" s="3"/>
      <c r="AN12" s="3"/>
      <c r="AO12" s="3"/>
      <c r="AP12" s="3"/>
      <c r="AQ12" s="3"/>
    </row>
    <row r="13" spans="1:43" s="36" customFormat="1" ht="12.75" x14ac:dyDescent="0.25">
      <c r="A13" s="8"/>
      <c r="B13" s="8"/>
      <c r="C13" s="8"/>
      <c r="D13" s="8"/>
      <c r="E13" s="8"/>
      <c r="F13" s="9" t="str">
        <f t="shared" si="0"/>
        <v xml:space="preserve">  , SÉRIE: NÃO IDENTIFICADO</v>
      </c>
      <c r="G13" s="24"/>
      <c r="H13" s="24"/>
      <c r="I13" s="24"/>
      <c r="J13" s="24"/>
      <c r="K13" s="8"/>
      <c r="L13" s="8"/>
      <c r="M13" s="8"/>
      <c r="N13" s="8"/>
      <c r="O13" s="8"/>
      <c r="P13" s="8"/>
      <c r="Q13" s="16"/>
      <c r="R13" s="8"/>
      <c r="S13" s="16"/>
      <c r="T13" s="16"/>
      <c r="U13" s="8"/>
      <c r="V13" s="8"/>
      <c r="W13" s="8"/>
      <c r="X13" s="8"/>
      <c r="Y13" s="8"/>
      <c r="Z13" s="8"/>
      <c r="AA13" s="8"/>
      <c r="AB13" s="8"/>
      <c r="AC13" s="8"/>
      <c r="AD13" s="8"/>
      <c r="AE13" s="24"/>
      <c r="AF13" s="8"/>
      <c r="AG13" s="8"/>
      <c r="AH13" s="12"/>
      <c r="AI13" s="25"/>
      <c r="AJ13" s="25"/>
      <c r="AK13" s="94"/>
      <c r="AL13" s="94"/>
      <c r="AM13" s="3"/>
      <c r="AN13" s="3"/>
      <c r="AO13" s="3"/>
      <c r="AP13" s="3"/>
      <c r="AQ13" s="3"/>
    </row>
    <row r="14" spans="1:43" s="36" customFormat="1" ht="12.75" x14ac:dyDescent="0.25">
      <c r="A14" s="8"/>
      <c r="B14" s="8"/>
      <c r="C14" s="8"/>
      <c r="D14" s="8"/>
      <c r="E14" s="8"/>
      <c r="F14" s="9" t="str">
        <f t="shared" si="0"/>
        <v xml:space="preserve">  , SÉRIE: NÃO IDENTIFICADO</v>
      </c>
      <c r="G14" s="24"/>
      <c r="H14" s="24"/>
      <c r="I14" s="24"/>
      <c r="J14" s="24"/>
      <c r="K14" s="8"/>
      <c r="L14" s="8"/>
      <c r="M14" s="8"/>
      <c r="N14" s="8"/>
      <c r="O14" s="8"/>
      <c r="P14" s="8"/>
      <c r="Q14" s="16"/>
      <c r="R14" s="8"/>
      <c r="S14" s="16"/>
      <c r="T14" s="16"/>
      <c r="U14" s="8"/>
      <c r="V14" s="8"/>
      <c r="W14" s="8"/>
      <c r="X14" s="8"/>
      <c r="Y14" s="8"/>
      <c r="Z14" s="8"/>
      <c r="AA14" s="8"/>
      <c r="AB14" s="8"/>
      <c r="AC14" s="8"/>
      <c r="AD14" s="8"/>
      <c r="AE14" s="24"/>
      <c r="AF14" s="8"/>
      <c r="AG14" s="8"/>
      <c r="AH14" s="12"/>
      <c r="AI14" s="25"/>
      <c r="AJ14" s="25"/>
      <c r="AK14" s="94"/>
      <c r="AL14" s="94"/>
      <c r="AM14" s="3"/>
      <c r="AN14" s="3"/>
      <c r="AO14" s="3"/>
      <c r="AP14" s="3"/>
      <c r="AQ14" s="3"/>
    </row>
    <row r="15" spans="1:43" s="36" customFormat="1" ht="12.75" x14ac:dyDescent="0.25">
      <c r="A15" s="8"/>
      <c r="B15" s="8"/>
      <c r="C15" s="8"/>
      <c r="D15" s="8"/>
      <c r="E15" s="8"/>
      <c r="F15" s="9" t="str">
        <f t="shared" si="0"/>
        <v xml:space="preserve">  , SÉRIE: NÃO IDENTIFICADO</v>
      </c>
      <c r="G15" s="24"/>
      <c r="H15" s="24"/>
      <c r="I15" s="24"/>
      <c r="J15" s="24"/>
      <c r="K15" s="8"/>
      <c r="L15" s="8"/>
      <c r="M15" s="8"/>
      <c r="N15" s="8"/>
      <c r="O15" s="8"/>
      <c r="P15" s="8"/>
      <c r="Q15" s="16"/>
      <c r="R15" s="8"/>
      <c r="S15" s="16"/>
      <c r="T15" s="16"/>
      <c r="U15" s="8"/>
      <c r="V15" s="8"/>
      <c r="W15" s="8"/>
      <c r="X15" s="8"/>
      <c r="Y15" s="8"/>
      <c r="Z15" s="8"/>
      <c r="AA15" s="8"/>
      <c r="AB15" s="8"/>
      <c r="AC15" s="8"/>
      <c r="AD15" s="8"/>
      <c r="AE15" s="24"/>
      <c r="AF15" s="8"/>
      <c r="AG15" s="8"/>
      <c r="AH15" s="12"/>
      <c r="AI15" s="25"/>
      <c r="AJ15" s="25"/>
      <c r="AK15" s="94"/>
      <c r="AL15" s="94"/>
      <c r="AM15" s="3"/>
      <c r="AN15" s="3"/>
      <c r="AO15" s="3"/>
      <c r="AP15" s="3"/>
      <c r="AQ15" s="3"/>
    </row>
    <row r="16" spans="1:43" s="36" customFormat="1" ht="12.75" x14ac:dyDescent="0.25">
      <c r="A16" s="8"/>
      <c r="B16" s="8"/>
      <c r="C16" s="8"/>
      <c r="D16" s="8"/>
      <c r="E16" s="8"/>
      <c r="F16" s="9" t="str">
        <f t="shared" si="0"/>
        <v xml:space="preserve">  , SÉRIE: NÃO IDENTIFICADO</v>
      </c>
      <c r="G16" s="24"/>
      <c r="H16" s="24"/>
      <c r="I16" s="24"/>
      <c r="J16" s="24"/>
      <c r="K16" s="8"/>
      <c r="L16" s="8"/>
      <c r="M16" s="8"/>
      <c r="N16" s="8"/>
      <c r="O16" s="8"/>
      <c r="P16" s="8"/>
      <c r="Q16" s="16"/>
      <c r="R16" s="8"/>
      <c r="S16" s="16"/>
      <c r="T16" s="16"/>
      <c r="U16" s="8"/>
      <c r="V16" s="8"/>
      <c r="W16" s="8"/>
      <c r="X16" s="8"/>
      <c r="Y16" s="8"/>
      <c r="Z16" s="8"/>
      <c r="AA16" s="8"/>
      <c r="AB16" s="8"/>
      <c r="AC16" s="8"/>
      <c r="AD16" s="8"/>
      <c r="AE16" s="24"/>
      <c r="AF16" s="8"/>
      <c r="AG16" s="8"/>
      <c r="AH16" s="12"/>
      <c r="AI16" s="25"/>
      <c r="AJ16" s="25"/>
      <c r="AK16" s="94"/>
      <c r="AL16" s="94"/>
      <c r="AM16" s="3"/>
      <c r="AN16" s="3"/>
      <c r="AO16" s="3"/>
      <c r="AP16" s="3"/>
      <c r="AQ16" s="3"/>
    </row>
    <row r="17" spans="1:43" s="36" customFormat="1" ht="12.75" x14ac:dyDescent="0.25">
      <c r="A17" s="8"/>
      <c r="B17" s="8"/>
      <c r="C17" s="8"/>
      <c r="D17" s="8"/>
      <c r="E17" s="8"/>
      <c r="F17" s="9" t="str">
        <f t="shared" si="0"/>
        <v xml:space="preserve">  , SÉRIE: NÃO IDENTIFICADO</v>
      </c>
      <c r="G17" s="24"/>
      <c r="H17" s="24"/>
      <c r="I17" s="24"/>
      <c r="J17" s="24"/>
      <c r="K17" s="8"/>
      <c r="L17" s="8"/>
      <c r="M17" s="8"/>
      <c r="N17" s="8"/>
      <c r="O17" s="8"/>
      <c r="P17" s="8"/>
      <c r="Q17" s="16"/>
      <c r="R17" s="8"/>
      <c r="S17" s="16"/>
      <c r="T17" s="16"/>
      <c r="U17" s="8"/>
      <c r="V17" s="8"/>
      <c r="W17" s="8"/>
      <c r="X17" s="8"/>
      <c r="Y17" s="8"/>
      <c r="Z17" s="8"/>
      <c r="AA17" s="8"/>
      <c r="AB17" s="8"/>
      <c r="AC17" s="8"/>
      <c r="AD17" s="8"/>
      <c r="AE17" s="24"/>
      <c r="AF17" s="8"/>
      <c r="AG17" s="8"/>
      <c r="AH17" s="12"/>
      <c r="AI17" s="25"/>
      <c r="AJ17" s="25"/>
      <c r="AK17" s="94"/>
      <c r="AL17" s="94"/>
      <c r="AM17" s="3"/>
      <c r="AN17" s="3"/>
      <c r="AO17" s="3"/>
      <c r="AP17" s="3"/>
      <c r="AQ17" s="3"/>
    </row>
    <row r="18" spans="1:43" s="36" customFormat="1" ht="12.75" x14ac:dyDescent="0.25">
      <c r="A18" s="8"/>
      <c r="B18" s="8"/>
      <c r="C18" s="8"/>
      <c r="D18" s="8"/>
      <c r="E18" s="8"/>
      <c r="F18" s="9" t="str">
        <f t="shared" si="0"/>
        <v xml:space="preserve">  , SÉRIE: NÃO IDENTIFICADO</v>
      </c>
      <c r="G18" s="24"/>
      <c r="H18" s="24"/>
      <c r="I18" s="24"/>
      <c r="J18" s="24"/>
      <c r="K18" s="8"/>
      <c r="L18" s="8"/>
      <c r="M18" s="8"/>
      <c r="N18" s="8"/>
      <c r="O18" s="8"/>
      <c r="P18" s="8"/>
      <c r="Q18" s="16"/>
      <c r="R18" s="8"/>
      <c r="S18" s="16"/>
      <c r="T18" s="16"/>
      <c r="U18" s="8"/>
      <c r="V18" s="8"/>
      <c r="W18" s="8"/>
      <c r="X18" s="8"/>
      <c r="Y18" s="8"/>
      <c r="Z18" s="8"/>
      <c r="AA18" s="8"/>
      <c r="AB18" s="8"/>
      <c r="AC18" s="8"/>
      <c r="AD18" s="8"/>
      <c r="AE18" s="24"/>
      <c r="AF18" s="8"/>
      <c r="AG18" s="8"/>
      <c r="AH18" s="12"/>
      <c r="AI18" s="25"/>
      <c r="AJ18" s="25"/>
      <c r="AK18" s="94"/>
      <c r="AL18" s="94"/>
      <c r="AM18" s="3"/>
      <c r="AN18" s="3"/>
      <c r="AO18" s="3"/>
      <c r="AP18" s="3"/>
      <c r="AQ18" s="3"/>
    </row>
    <row r="19" spans="1:43" s="36" customFormat="1" ht="12.75" x14ac:dyDescent="0.25">
      <c r="A19" s="8"/>
      <c r="B19" s="8"/>
      <c r="C19" s="8"/>
      <c r="D19" s="8"/>
      <c r="E19" s="8"/>
      <c r="F19" s="9" t="str">
        <f t="shared" si="0"/>
        <v xml:space="preserve">  , SÉRIE: NÃO IDENTIFICADO</v>
      </c>
      <c r="G19" s="24"/>
      <c r="H19" s="24"/>
      <c r="I19" s="24"/>
      <c r="J19" s="24"/>
      <c r="K19" s="8"/>
      <c r="L19" s="8"/>
      <c r="M19" s="8"/>
      <c r="N19" s="8"/>
      <c r="O19" s="8"/>
      <c r="P19" s="8"/>
      <c r="Q19" s="16"/>
      <c r="R19" s="8"/>
      <c r="S19" s="16"/>
      <c r="T19" s="16"/>
      <c r="U19" s="8"/>
      <c r="V19" s="8"/>
      <c r="W19" s="8"/>
      <c r="X19" s="8"/>
      <c r="Y19" s="8"/>
      <c r="Z19" s="8"/>
      <c r="AA19" s="8"/>
      <c r="AB19" s="8"/>
      <c r="AC19" s="8"/>
      <c r="AD19" s="8"/>
      <c r="AE19" s="24"/>
      <c r="AF19" s="8"/>
      <c r="AG19" s="8"/>
      <c r="AH19" s="12"/>
      <c r="AI19" s="25"/>
      <c r="AJ19" s="25"/>
      <c r="AK19" s="94"/>
      <c r="AL19" s="94"/>
      <c r="AM19" s="3"/>
      <c r="AN19" s="3"/>
      <c r="AO19" s="3"/>
      <c r="AP19" s="3"/>
      <c r="AQ19" s="3"/>
    </row>
    <row r="20" spans="1:43" s="36" customFormat="1" ht="12.75" x14ac:dyDescent="0.25">
      <c r="A20" s="8"/>
      <c r="B20" s="8"/>
      <c r="C20" s="8"/>
      <c r="D20" s="8"/>
      <c r="E20" s="8"/>
      <c r="F20" s="9" t="str">
        <f t="shared" si="0"/>
        <v xml:space="preserve">  , SÉRIE: NÃO IDENTIFICADO</v>
      </c>
      <c r="G20" s="24"/>
      <c r="H20" s="24"/>
      <c r="I20" s="24"/>
      <c r="J20" s="24"/>
      <c r="K20" s="8"/>
      <c r="L20" s="8"/>
      <c r="M20" s="8"/>
      <c r="N20" s="8"/>
      <c r="O20" s="8"/>
      <c r="P20" s="8"/>
      <c r="Q20" s="16"/>
      <c r="R20" s="8"/>
      <c r="S20" s="16"/>
      <c r="T20" s="16"/>
      <c r="U20" s="8"/>
      <c r="V20" s="8"/>
      <c r="W20" s="8"/>
      <c r="X20" s="8"/>
      <c r="Y20" s="8"/>
      <c r="Z20" s="8"/>
      <c r="AA20" s="8"/>
      <c r="AB20" s="8"/>
      <c r="AC20" s="8"/>
      <c r="AD20" s="8"/>
      <c r="AE20" s="24"/>
      <c r="AF20" s="8"/>
      <c r="AG20" s="8"/>
      <c r="AH20" s="12"/>
      <c r="AI20" s="25"/>
      <c r="AJ20" s="25"/>
      <c r="AK20" s="94"/>
      <c r="AL20" s="94"/>
      <c r="AM20" s="3"/>
      <c r="AN20" s="3"/>
      <c r="AO20" s="3"/>
      <c r="AP20" s="3"/>
      <c r="AQ20" s="3"/>
    </row>
    <row r="21" spans="1:43" s="36" customFormat="1" ht="12.75" x14ac:dyDescent="0.25">
      <c r="A21" s="8"/>
      <c r="B21" s="8"/>
      <c r="C21" s="8"/>
      <c r="D21" s="8"/>
      <c r="E21" s="8"/>
      <c r="F21" s="9" t="str">
        <f t="shared" si="0"/>
        <v xml:space="preserve">  , SÉRIE: NÃO IDENTIFICADO</v>
      </c>
      <c r="G21" s="24"/>
      <c r="H21" s="24"/>
      <c r="I21" s="24"/>
      <c r="J21" s="24"/>
      <c r="K21" s="8"/>
      <c r="L21" s="8"/>
      <c r="M21" s="8"/>
      <c r="N21" s="8"/>
      <c r="O21" s="8"/>
      <c r="P21" s="8"/>
      <c r="Q21" s="16"/>
      <c r="R21" s="8"/>
      <c r="S21" s="16"/>
      <c r="T21" s="16"/>
      <c r="U21" s="8"/>
      <c r="V21" s="8"/>
      <c r="W21" s="8"/>
      <c r="X21" s="8"/>
      <c r="Y21" s="8"/>
      <c r="Z21" s="8"/>
      <c r="AA21" s="8"/>
      <c r="AB21" s="8"/>
      <c r="AC21" s="8"/>
      <c r="AD21" s="8"/>
      <c r="AE21" s="24"/>
      <c r="AF21" s="8"/>
      <c r="AG21" s="8"/>
      <c r="AH21" s="12"/>
      <c r="AI21" s="25"/>
      <c r="AJ21" s="25"/>
      <c r="AK21" s="94"/>
      <c r="AL21" s="94"/>
      <c r="AM21" s="3"/>
      <c r="AN21" s="3"/>
      <c r="AO21" s="3"/>
      <c r="AP21" s="3"/>
      <c r="AQ21" s="3"/>
    </row>
    <row r="22" spans="1:43" s="36" customFormat="1" ht="12.75" x14ac:dyDescent="0.25">
      <c r="A22" s="8"/>
      <c r="B22" s="8"/>
      <c r="C22" s="8"/>
      <c r="D22" s="8"/>
      <c r="E22" s="8"/>
      <c r="F22" s="9" t="str">
        <f t="shared" si="0"/>
        <v xml:space="preserve">  , SÉRIE: NÃO IDENTIFICADO</v>
      </c>
      <c r="G22" s="24"/>
      <c r="H22" s="24"/>
      <c r="I22" s="24"/>
      <c r="J22" s="24"/>
      <c r="K22" s="8"/>
      <c r="L22" s="8"/>
      <c r="M22" s="8"/>
      <c r="N22" s="8"/>
      <c r="O22" s="8"/>
      <c r="P22" s="8"/>
      <c r="Q22" s="16"/>
      <c r="R22" s="8"/>
      <c r="S22" s="16"/>
      <c r="T22" s="16"/>
      <c r="U22" s="8"/>
      <c r="V22" s="8"/>
      <c r="W22" s="8"/>
      <c r="X22" s="8"/>
      <c r="Y22" s="8"/>
      <c r="Z22" s="8"/>
      <c r="AA22" s="8"/>
      <c r="AB22" s="8"/>
      <c r="AC22" s="8"/>
      <c r="AD22" s="8"/>
      <c r="AE22" s="24"/>
      <c r="AF22" s="8"/>
      <c r="AG22" s="8"/>
      <c r="AH22" s="12"/>
      <c r="AI22" s="25"/>
      <c r="AJ22" s="25"/>
      <c r="AK22" s="94"/>
      <c r="AL22" s="94"/>
      <c r="AM22" s="3"/>
      <c r="AN22" s="3"/>
      <c r="AO22" s="3"/>
      <c r="AP22" s="3"/>
      <c r="AQ22" s="3"/>
    </row>
    <row r="23" spans="1:43" s="36" customFormat="1" ht="12.75" x14ac:dyDescent="0.25">
      <c r="A23" s="8"/>
      <c r="B23" s="8"/>
      <c r="C23" s="8"/>
      <c r="D23" s="8"/>
      <c r="E23" s="8"/>
      <c r="F23" s="9" t="str">
        <f t="shared" si="0"/>
        <v xml:space="preserve">  , SÉRIE: NÃO IDENTIFICADO</v>
      </c>
      <c r="G23" s="24"/>
      <c r="H23" s="24"/>
      <c r="I23" s="24"/>
      <c r="J23" s="24"/>
      <c r="K23" s="8"/>
      <c r="L23" s="8"/>
      <c r="M23" s="8"/>
      <c r="N23" s="8"/>
      <c r="O23" s="8"/>
      <c r="P23" s="8"/>
      <c r="Q23" s="16"/>
      <c r="R23" s="8"/>
      <c r="S23" s="16"/>
      <c r="T23" s="16"/>
      <c r="U23" s="8"/>
      <c r="V23" s="8"/>
      <c r="W23" s="8"/>
      <c r="X23" s="8"/>
      <c r="Y23" s="8"/>
      <c r="Z23" s="8"/>
      <c r="AA23" s="8"/>
      <c r="AB23" s="8"/>
      <c r="AC23" s="8"/>
      <c r="AD23" s="8"/>
      <c r="AE23" s="24"/>
      <c r="AF23" s="8"/>
      <c r="AG23" s="8"/>
      <c r="AH23" s="12"/>
      <c r="AI23" s="25"/>
      <c r="AJ23" s="25"/>
      <c r="AK23" s="94"/>
      <c r="AL23" s="94"/>
      <c r="AM23" s="3"/>
      <c r="AN23" s="3"/>
      <c r="AO23" s="3"/>
      <c r="AP23" s="3"/>
      <c r="AQ23" s="3"/>
    </row>
    <row r="24" spans="1:43" s="36" customFormat="1" ht="12.75" x14ac:dyDescent="0.25">
      <c r="A24" s="8"/>
      <c r="B24" s="8"/>
      <c r="C24" s="8"/>
      <c r="D24" s="8"/>
      <c r="E24" s="8"/>
      <c r="F24" s="9" t="str">
        <f t="shared" si="0"/>
        <v xml:space="preserve">  , SÉRIE: NÃO IDENTIFICADO</v>
      </c>
      <c r="G24" s="24"/>
      <c r="H24" s="24"/>
      <c r="I24" s="24"/>
      <c r="J24" s="24"/>
      <c r="K24" s="8"/>
      <c r="L24" s="8"/>
      <c r="M24" s="8"/>
      <c r="N24" s="8"/>
      <c r="O24" s="8"/>
      <c r="P24" s="8"/>
      <c r="Q24" s="16"/>
      <c r="R24" s="8"/>
      <c r="S24" s="16"/>
      <c r="T24" s="16"/>
      <c r="U24" s="8"/>
      <c r="V24" s="8"/>
      <c r="W24" s="8"/>
      <c r="X24" s="8"/>
      <c r="Y24" s="8"/>
      <c r="Z24" s="8"/>
      <c r="AA24" s="8"/>
      <c r="AB24" s="8"/>
      <c r="AC24" s="8"/>
      <c r="AD24" s="8"/>
      <c r="AE24" s="24"/>
      <c r="AF24" s="8"/>
      <c r="AG24" s="8"/>
      <c r="AH24" s="12"/>
      <c r="AI24" s="25"/>
      <c r="AJ24" s="25"/>
      <c r="AK24" s="94"/>
      <c r="AL24" s="94"/>
      <c r="AM24" s="3"/>
      <c r="AN24" s="3"/>
      <c r="AO24" s="3"/>
      <c r="AP24" s="3"/>
      <c r="AQ24" s="3"/>
    </row>
    <row r="25" spans="1:43" s="36" customFormat="1" ht="12.75" x14ac:dyDescent="0.25">
      <c r="A25" s="8"/>
      <c r="B25" s="8"/>
      <c r="C25" s="8"/>
      <c r="D25" s="8"/>
      <c r="E25" s="8"/>
      <c r="F25" s="9" t="str">
        <f t="shared" si="0"/>
        <v xml:space="preserve">  , SÉRIE: NÃO IDENTIFICADO</v>
      </c>
      <c r="G25" s="24"/>
      <c r="H25" s="24"/>
      <c r="I25" s="24"/>
      <c r="J25" s="24"/>
      <c r="K25" s="8"/>
      <c r="L25" s="8"/>
      <c r="M25" s="8"/>
      <c r="N25" s="8"/>
      <c r="O25" s="8"/>
      <c r="P25" s="8"/>
      <c r="Q25" s="16"/>
      <c r="R25" s="8"/>
      <c r="S25" s="16"/>
      <c r="T25" s="16"/>
      <c r="U25" s="8"/>
      <c r="V25" s="8"/>
      <c r="W25" s="8"/>
      <c r="X25" s="8"/>
      <c r="Y25" s="8"/>
      <c r="Z25" s="8"/>
      <c r="AA25" s="8"/>
      <c r="AB25" s="8"/>
      <c r="AC25" s="8"/>
      <c r="AD25" s="8"/>
      <c r="AE25" s="24"/>
      <c r="AF25" s="8"/>
      <c r="AG25" s="8"/>
      <c r="AH25" s="12"/>
      <c r="AI25" s="25"/>
      <c r="AJ25" s="25"/>
      <c r="AK25" s="94"/>
      <c r="AL25" s="94"/>
      <c r="AM25" s="3"/>
      <c r="AN25" s="3"/>
      <c r="AO25" s="3"/>
      <c r="AP25" s="3"/>
      <c r="AQ25" s="3"/>
    </row>
    <row r="26" spans="1:43" s="36" customFormat="1" ht="12.75" x14ac:dyDescent="0.25">
      <c r="A26" s="8"/>
      <c r="B26" s="8"/>
      <c r="C26" s="8"/>
      <c r="D26" s="8"/>
      <c r="E26" s="8"/>
      <c r="F26" s="9" t="str">
        <f t="shared" si="0"/>
        <v xml:space="preserve">  , SÉRIE: NÃO IDENTIFICADO</v>
      </c>
      <c r="G26" s="24"/>
      <c r="H26" s="24"/>
      <c r="I26" s="24"/>
      <c r="J26" s="24"/>
      <c r="K26" s="8"/>
      <c r="L26" s="8"/>
      <c r="M26" s="8"/>
      <c r="N26" s="8"/>
      <c r="O26" s="8"/>
      <c r="P26" s="8"/>
      <c r="Q26" s="16"/>
      <c r="R26" s="8"/>
      <c r="S26" s="16"/>
      <c r="T26" s="16"/>
      <c r="U26" s="8"/>
      <c r="V26" s="8"/>
      <c r="W26" s="8"/>
      <c r="X26" s="8"/>
      <c r="Y26" s="8"/>
      <c r="Z26" s="8"/>
      <c r="AA26" s="8"/>
      <c r="AB26" s="8"/>
      <c r="AC26" s="8"/>
      <c r="AD26" s="8"/>
      <c r="AE26" s="24"/>
      <c r="AF26" s="8"/>
      <c r="AG26" s="8"/>
      <c r="AH26" s="12"/>
      <c r="AI26" s="25"/>
      <c r="AJ26" s="25"/>
      <c r="AK26" s="94"/>
      <c r="AL26" s="94"/>
      <c r="AM26" s="3"/>
      <c r="AN26" s="3"/>
      <c r="AO26" s="3"/>
      <c r="AP26" s="3"/>
      <c r="AQ26" s="3"/>
    </row>
    <row r="27" spans="1:43" s="36" customFormat="1" ht="12.75" x14ac:dyDescent="0.25">
      <c r="A27" s="8"/>
      <c r="B27" s="8"/>
      <c r="C27" s="8"/>
      <c r="D27" s="8"/>
      <c r="E27" s="8"/>
      <c r="F27" s="9" t="str">
        <f t="shared" si="0"/>
        <v xml:space="preserve">  , SÉRIE: NÃO IDENTIFICADO</v>
      </c>
      <c r="G27" s="24"/>
      <c r="H27" s="24"/>
      <c r="I27" s="24"/>
      <c r="J27" s="24"/>
      <c r="K27" s="8"/>
      <c r="L27" s="8"/>
      <c r="M27" s="8"/>
      <c r="N27" s="8"/>
      <c r="O27" s="8"/>
      <c r="P27" s="8"/>
      <c r="Q27" s="16"/>
      <c r="R27" s="8"/>
      <c r="S27" s="16"/>
      <c r="T27" s="16"/>
      <c r="U27" s="8"/>
      <c r="V27" s="8"/>
      <c r="W27" s="8"/>
      <c r="X27" s="8"/>
      <c r="Y27" s="8"/>
      <c r="Z27" s="8"/>
      <c r="AA27" s="8"/>
      <c r="AB27" s="8"/>
      <c r="AC27" s="8"/>
      <c r="AD27" s="8"/>
      <c r="AE27" s="24"/>
      <c r="AF27" s="8"/>
      <c r="AG27" s="8"/>
      <c r="AH27" s="12"/>
      <c r="AI27" s="25"/>
      <c r="AJ27" s="25"/>
      <c r="AK27" s="94"/>
      <c r="AL27" s="94"/>
      <c r="AM27" s="3"/>
      <c r="AN27" s="3"/>
      <c r="AO27" s="3"/>
      <c r="AP27" s="3"/>
      <c r="AQ27" s="3"/>
    </row>
    <row r="28" spans="1:43" s="36" customFormat="1" ht="12.75" x14ac:dyDescent="0.25">
      <c r="A28" s="8"/>
      <c r="B28" s="8"/>
      <c r="C28" s="8"/>
      <c r="D28" s="8"/>
      <c r="E28" s="8"/>
      <c r="F28" s="9" t="str">
        <f t="shared" si="0"/>
        <v xml:space="preserve">  , SÉRIE: NÃO IDENTIFICADO</v>
      </c>
      <c r="G28" s="24"/>
      <c r="H28" s="24"/>
      <c r="I28" s="24"/>
      <c r="J28" s="24"/>
      <c r="K28" s="8"/>
      <c r="L28" s="8"/>
      <c r="M28" s="8"/>
      <c r="N28" s="8"/>
      <c r="O28" s="8"/>
      <c r="P28" s="8"/>
      <c r="Q28" s="16"/>
      <c r="R28" s="8"/>
      <c r="S28" s="16"/>
      <c r="T28" s="16"/>
      <c r="U28" s="8"/>
      <c r="V28" s="8"/>
      <c r="W28" s="8"/>
      <c r="X28" s="8"/>
      <c r="Y28" s="8"/>
      <c r="Z28" s="8"/>
      <c r="AA28" s="8"/>
      <c r="AB28" s="8"/>
      <c r="AC28" s="8"/>
      <c r="AD28" s="8"/>
      <c r="AE28" s="24"/>
      <c r="AF28" s="8"/>
      <c r="AG28" s="8"/>
      <c r="AH28" s="12"/>
      <c r="AI28" s="25"/>
      <c r="AJ28" s="25"/>
      <c r="AK28" s="94"/>
      <c r="AL28" s="94"/>
      <c r="AM28" s="3"/>
      <c r="AN28" s="3"/>
      <c r="AO28" s="3"/>
      <c r="AP28" s="3"/>
      <c r="AQ28" s="3"/>
    </row>
    <row r="29" spans="1:43" s="36" customFormat="1" ht="12.75" x14ac:dyDescent="0.25">
      <c r="A29" s="8"/>
      <c r="B29" s="8"/>
      <c r="C29" s="8"/>
      <c r="D29" s="8"/>
      <c r="E29" s="8"/>
      <c r="F29" s="9" t="str">
        <f t="shared" si="0"/>
        <v xml:space="preserve">  , SÉRIE: NÃO IDENTIFICADO</v>
      </c>
      <c r="G29" s="24"/>
      <c r="H29" s="24"/>
      <c r="I29" s="24"/>
      <c r="J29" s="24"/>
      <c r="K29" s="8"/>
      <c r="L29" s="8"/>
      <c r="M29" s="8"/>
      <c r="N29" s="8"/>
      <c r="O29" s="8"/>
      <c r="P29" s="8"/>
      <c r="Q29" s="16"/>
      <c r="R29" s="8"/>
      <c r="S29" s="16"/>
      <c r="T29" s="16"/>
      <c r="U29" s="8"/>
      <c r="V29" s="8"/>
      <c r="W29" s="8"/>
      <c r="X29" s="8"/>
      <c r="Y29" s="8"/>
      <c r="Z29" s="8"/>
      <c r="AA29" s="8"/>
      <c r="AB29" s="8"/>
      <c r="AC29" s="8"/>
      <c r="AD29" s="8"/>
      <c r="AE29" s="24"/>
      <c r="AF29" s="8"/>
      <c r="AG29" s="8"/>
      <c r="AH29" s="12"/>
      <c r="AI29" s="25"/>
      <c r="AJ29" s="25"/>
      <c r="AK29" s="94"/>
      <c r="AL29" s="94"/>
      <c r="AM29" s="3"/>
      <c r="AN29" s="3"/>
      <c r="AO29" s="3"/>
      <c r="AP29" s="3"/>
      <c r="AQ29" s="3"/>
    </row>
    <row r="30" spans="1:43" s="36" customFormat="1" ht="12.75" x14ac:dyDescent="0.25">
      <c r="A30" s="8"/>
      <c r="B30" s="8"/>
      <c r="C30" s="8"/>
      <c r="D30" s="8"/>
      <c r="E30" s="8"/>
      <c r="F30" s="9" t="str">
        <f t="shared" si="0"/>
        <v xml:space="preserve">  , SÉRIE: NÃO IDENTIFICADO</v>
      </c>
      <c r="G30" s="24"/>
      <c r="H30" s="24"/>
      <c r="I30" s="24"/>
      <c r="J30" s="24"/>
      <c r="K30" s="8"/>
      <c r="L30" s="8"/>
      <c r="M30" s="8"/>
      <c r="N30" s="8"/>
      <c r="O30" s="8"/>
      <c r="P30" s="8"/>
      <c r="Q30" s="16"/>
      <c r="R30" s="8"/>
      <c r="S30" s="16"/>
      <c r="T30" s="16"/>
      <c r="U30" s="8"/>
      <c r="V30" s="8"/>
      <c r="W30" s="8"/>
      <c r="X30" s="8"/>
      <c r="Y30" s="8"/>
      <c r="Z30" s="8"/>
      <c r="AA30" s="8"/>
      <c r="AB30" s="8"/>
      <c r="AC30" s="8"/>
      <c r="AD30" s="8"/>
      <c r="AE30" s="24"/>
      <c r="AF30" s="8"/>
      <c r="AG30" s="8"/>
      <c r="AH30" s="12"/>
      <c r="AI30" s="25"/>
      <c r="AJ30" s="25"/>
      <c r="AK30" s="94"/>
      <c r="AL30" s="94"/>
      <c r="AM30" s="3"/>
      <c r="AN30" s="3"/>
      <c r="AO30" s="3"/>
      <c r="AP30" s="3"/>
      <c r="AQ30" s="3"/>
    </row>
    <row r="31" spans="1:43" s="36" customFormat="1" ht="12.75" x14ac:dyDescent="0.25">
      <c r="A31" s="8"/>
      <c r="B31" s="8"/>
      <c r="C31" s="8"/>
      <c r="D31" s="8"/>
      <c r="E31" s="8"/>
      <c r="F31" s="9" t="str">
        <f t="shared" si="0"/>
        <v xml:space="preserve">  , SÉRIE: NÃO IDENTIFICADO</v>
      </c>
      <c r="G31" s="24"/>
      <c r="H31" s="24"/>
      <c r="I31" s="24"/>
      <c r="J31" s="24"/>
      <c r="K31" s="8"/>
      <c r="L31" s="8"/>
      <c r="M31" s="8"/>
      <c r="N31" s="8"/>
      <c r="O31" s="8"/>
      <c r="P31" s="8"/>
      <c r="Q31" s="16"/>
      <c r="R31" s="8"/>
      <c r="S31" s="16"/>
      <c r="T31" s="16"/>
      <c r="U31" s="8"/>
      <c r="V31" s="8"/>
      <c r="W31" s="8"/>
      <c r="X31" s="8"/>
      <c r="Y31" s="8"/>
      <c r="Z31" s="8"/>
      <c r="AA31" s="8"/>
      <c r="AB31" s="8"/>
      <c r="AC31" s="8"/>
      <c r="AD31" s="8"/>
      <c r="AE31" s="24"/>
      <c r="AF31" s="8"/>
      <c r="AG31" s="8"/>
      <c r="AH31" s="12"/>
      <c r="AI31" s="25"/>
      <c r="AJ31" s="25"/>
      <c r="AK31" s="94"/>
      <c r="AL31" s="94"/>
      <c r="AM31" s="3"/>
      <c r="AN31" s="3"/>
      <c r="AO31" s="3"/>
      <c r="AP31" s="3"/>
      <c r="AQ31" s="3"/>
    </row>
    <row r="32" spans="1:43" s="36" customFormat="1" ht="12.75" x14ac:dyDescent="0.25">
      <c r="A32" s="8"/>
      <c r="B32" s="8"/>
      <c r="C32" s="8"/>
      <c r="D32" s="8"/>
      <c r="E32" s="8"/>
      <c r="F32" s="9" t="str">
        <f t="shared" si="0"/>
        <v xml:space="preserve">  , SÉRIE: NÃO IDENTIFICADO</v>
      </c>
      <c r="G32" s="24"/>
      <c r="H32" s="24"/>
      <c r="I32" s="24"/>
      <c r="J32" s="24"/>
      <c r="K32" s="8"/>
      <c r="L32" s="8"/>
      <c r="M32" s="8"/>
      <c r="N32" s="8"/>
      <c r="O32" s="8"/>
      <c r="P32" s="8"/>
      <c r="Q32" s="16"/>
      <c r="R32" s="8"/>
      <c r="S32" s="16"/>
      <c r="T32" s="16"/>
      <c r="U32" s="8"/>
      <c r="V32" s="8"/>
      <c r="W32" s="8"/>
      <c r="X32" s="8"/>
      <c r="Y32" s="8"/>
      <c r="Z32" s="8"/>
      <c r="AA32" s="8"/>
      <c r="AB32" s="8"/>
      <c r="AC32" s="8"/>
      <c r="AD32" s="8"/>
      <c r="AE32" s="24"/>
      <c r="AF32" s="8"/>
      <c r="AG32" s="8"/>
      <c r="AH32" s="12"/>
      <c r="AI32" s="25"/>
      <c r="AJ32" s="25"/>
      <c r="AK32" s="94"/>
      <c r="AL32" s="94"/>
      <c r="AM32" s="3"/>
      <c r="AN32" s="3"/>
      <c r="AO32" s="3"/>
      <c r="AP32" s="3"/>
      <c r="AQ32" s="3"/>
    </row>
    <row r="33" spans="1:43" s="36" customFormat="1" ht="12.75" x14ac:dyDescent="0.25">
      <c r="A33" s="8"/>
      <c r="B33" s="8"/>
      <c r="C33" s="8"/>
      <c r="D33" s="8"/>
      <c r="E33" s="8"/>
      <c r="F33" s="9" t="str">
        <f t="shared" si="0"/>
        <v xml:space="preserve">  , SÉRIE: NÃO IDENTIFICADO</v>
      </c>
      <c r="G33" s="24"/>
      <c r="H33" s="24"/>
      <c r="I33" s="24"/>
      <c r="J33" s="24"/>
      <c r="K33" s="8"/>
      <c r="L33" s="8"/>
      <c r="M33" s="8"/>
      <c r="N33" s="8"/>
      <c r="O33" s="8"/>
      <c r="P33" s="8"/>
      <c r="Q33" s="16"/>
      <c r="R33" s="8"/>
      <c r="S33" s="16"/>
      <c r="T33" s="16"/>
      <c r="U33" s="8"/>
      <c r="V33" s="8"/>
      <c r="W33" s="8"/>
      <c r="X33" s="8"/>
      <c r="Y33" s="8"/>
      <c r="Z33" s="8"/>
      <c r="AA33" s="8"/>
      <c r="AB33" s="8"/>
      <c r="AC33" s="8"/>
      <c r="AD33" s="8"/>
      <c r="AE33" s="24"/>
      <c r="AF33" s="8"/>
      <c r="AG33" s="8"/>
      <c r="AH33" s="12"/>
      <c r="AI33" s="25"/>
      <c r="AJ33" s="25"/>
      <c r="AK33" s="94"/>
      <c r="AL33" s="94"/>
      <c r="AM33" s="3"/>
      <c r="AN33" s="3"/>
      <c r="AO33" s="3"/>
      <c r="AP33" s="3"/>
      <c r="AQ33" s="3"/>
    </row>
    <row r="34" spans="1:43" s="36" customFormat="1" ht="12.75" x14ac:dyDescent="0.25">
      <c r="A34" s="8"/>
      <c r="B34" s="8"/>
      <c r="C34" s="8"/>
      <c r="D34" s="8"/>
      <c r="E34" s="8"/>
      <c r="F34" s="9" t="str">
        <f t="shared" si="0"/>
        <v xml:space="preserve">  , SÉRIE: NÃO IDENTIFICADO</v>
      </c>
      <c r="G34" s="24"/>
      <c r="H34" s="24"/>
      <c r="I34" s="24"/>
      <c r="J34" s="24"/>
      <c r="K34" s="8"/>
      <c r="L34" s="8"/>
      <c r="M34" s="8"/>
      <c r="N34" s="8"/>
      <c r="O34" s="8"/>
      <c r="P34" s="8"/>
      <c r="Q34" s="16"/>
      <c r="R34" s="8"/>
      <c r="S34" s="16"/>
      <c r="T34" s="16"/>
      <c r="U34" s="8"/>
      <c r="V34" s="8"/>
      <c r="W34" s="8"/>
      <c r="X34" s="8"/>
      <c r="Y34" s="8"/>
      <c r="Z34" s="8"/>
      <c r="AA34" s="8"/>
      <c r="AB34" s="8"/>
      <c r="AC34" s="8"/>
      <c r="AD34" s="8"/>
      <c r="AE34" s="24"/>
      <c r="AF34" s="8"/>
      <c r="AG34" s="8"/>
      <c r="AH34" s="12"/>
      <c r="AI34" s="25"/>
      <c r="AJ34" s="25"/>
      <c r="AK34" s="94"/>
      <c r="AL34" s="94"/>
      <c r="AM34" s="3"/>
      <c r="AN34" s="3"/>
      <c r="AO34" s="3"/>
      <c r="AP34" s="3"/>
      <c r="AQ34" s="3"/>
    </row>
    <row r="35" spans="1:43" s="36" customFormat="1" ht="12.75" x14ac:dyDescent="0.25">
      <c r="A35" s="8"/>
      <c r="B35" s="8"/>
      <c r="C35" s="8"/>
      <c r="D35" s="8"/>
      <c r="E35" s="8"/>
      <c r="F35" s="9" t="str">
        <f t="shared" ref="F35:F66" si="1">O35
&amp;" "&amp;P35
&amp;" "&amp;Q35
&amp;IF(W35="",""," "&amp;W35)
&amp;IF(R35="","",", ANO: "&amp;R35)
&amp;IF(X35="","",", CAP: "&amp;X35)
&amp;IF(S35="", ", SÉRIE: NÃO IDENTIFICADO", ", SÉRIE: " &amp;S35)
&amp;IF(E35="",""," (Ref: "&amp;E35&amp;")")</f>
        <v xml:space="preserve">  , SÉRIE: NÃO IDENTIFICADO</v>
      </c>
      <c r="G35" s="24"/>
      <c r="H35" s="24"/>
      <c r="I35" s="24"/>
      <c r="J35" s="24"/>
      <c r="K35" s="8"/>
      <c r="L35" s="8"/>
      <c r="M35" s="8"/>
      <c r="N35" s="8"/>
      <c r="O35" s="8"/>
      <c r="P35" s="8"/>
      <c r="Q35" s="16"/>
      <c r="R35" s="8"/>
      <c r="S35" s="16"/>
      <c r="T35" s="16"/>
      <c r="U35" s="8"/>
      <c r="V35" s="8"/>
      <c r="W35" s="8"/>
      <c r="X35" s="8"/>
      <c r="Y35" s="8"/>
      <c r="Z35" s="8"/>
      <c r="AA35" s="8"/>
      <c r="AB35" s="8"/>
      <c r="AC35" s="8"/>
      <c r="AD35" s="8"/>
      <c r="AE35" s="24"/>
      <c r="AF35" s="8"/>
      <c r="AG35" s="8"/>
      <c r="AH35" s="12"/>
      <c r="AI35" s="25"/>
      <c r="AJ35" s="25"/>
      <c r="AK35" s="94"/>
      <c r="AL35" s="94"/>
      <c r="AM35" s="3"/>
      <c r="AN35" s="3"/>
      <c r="AO35" s="3"/>
      <c r="AP35" s="3"/>
      <c r="AQ35" s="3"/>
    </row>
    <row r="36" spans="1:43" s="36" customFormat="1" ht="12.75" x14ac:dyDescent="0.25">
      <c r="A36" s="8"/>
      <c r="B36" s="8"/>
      <c r="C36" s="8"/>
      <c r="D36" s="8"/>
      <c r="E36" s="8"/>
      <c r="F36" s="9" t="str">
        <f t="shared" si="1"/>
        <v xml:space="preserve">  , SÉRIE: NÃO IDENTIFICADO</v>
      </c>
      <c r="G36" s="24"/>
      <c r="H36" s="24"/>
      <c r="I36" s="24"/>
      <c r="J36" s="24"/>
      <c r="K36" s="8"/>
      <c r="L36" s="8"/>
      <c r="M36" s="8"/>
      <c r="N36" s="8"/>
      <c r="O36" s="8"/>
      <c r="P36" s="8"/>
      <c r="Q36" s="16"/>
      <c r="R36" s="8"/>
      <c r="S36" s="16"/>
      <c r="T36" s="16"/>
      <c r="U36" s="8"/>
      <c r="V36" s="8"/>
      <c r="W36" s="8"/>
      <c r="X36" s="8"/>
      <c r="Y36" s="8"/>
      <c r="Z36" s="8"/>
      <c r="AA36" s="8"/>
      <c r="AB36" s="8"/>
      <c r="AC36" s="8"/>
      <c r="AD36" s="8"/>
      <c r="AE36" s="24"/>
      <c r="AF36" s="8"/>
      <c r="AG36" s="8"/>
      <c r="AH36" s="12"/>
      <c r="AI36" s="25"/>
      <c r="AJ36" s="25"/>
      <c r="AK36" s="94"/>
      <c r="AL36" s="94"/>
      <c r="AM36" s="3"/>
      <c r="AN36" s="3"/>
      <c r="AO36" s="3"/>
      <c r="AP36" s="3"/>
      <c r="AQ36" s="3"/>
    </row>
    <row r="37" spans="1:43" s="36" customFormat="1" ht="12.75" x14ac:dyDescent="0.25">
      <c r="A37" s="8"/>
      <c r="B37" s="8"/>
      <c r="C37" s="8"/>
      <c r="D37" s="8"/>
      <c r="E37" s="8"/>
      <c r="F37" s="9" t="str">
        <f t="shared" si="1"/>
        <v xml:space="preserve">  , SÉRIE: NÃO IDENTIFICADO</v>
      </c>
      <c r="G37" s="24"/>
      <c r="H37" s="24"/>
      <c r="I37" s="24"/>
      <c r="J37" s="24"/>
      <c r="K37" s="8"/>
      <c r="L37" s="8"/>
      <c r="M37" s="8"/>
      <c r="N37" s="8"/>
      <c r="O37" s="8"/>
      <c r="P37" s="8"/>
      <c r="Q37" s="16"/>
      <c r="R37" s="8"/>
      <c r="S37" s="16"/>
      <c r="T37" s="16"/>
      <c r="U37" s="8"/>
      <c r="V37" s="8"/>
      <c r="W37" s="8"/>
      <c r="X37" s="8"/>
      <c r="Y37" s="8"/>
      <c r="Z37" s="8"/>
      <c r="AA37" s="8"/>
      <c r="AB37" s="8"/>
      <c r="AC37" s="8"/>
      <c r="AD37" s="8"/>
      <c r="AE37" s="24"/>
      <c r="AF37" s="8"/>
      <c r="AG37" s="8"/>
      <c r="AH37" s="12"/>
      <c r="AI37" s="25"/>
      <c r="AJ37" s="25"/>
      <c r="AK37" s="94"/>
      <c r="AL37" s="94"/>
      <c r="AM37" s="3"/>
      <c r="AN37" s="3"/>
      <c r="AO37" s="3"/>
      <c r="AP37" s="3"/>
      <c r="AQ37" s="3"/>
    </row>
    <row r="38" spans="1:43" s="36" customFormat="1" ht="12.75" x14ac:dyDescent="0.25">
      <c r="A38" s="8"/>
      <c r="B38" s="8"/>
      <c r="C38" s="8"/>
      <c r="D38" s="8"/>
      <c r="E38" s="8"/>
      <c r="F38" s="9" t="str">
        <f t="shared" si="1"/>
        <v xml:space="preserve">  , SÉRIE: NÃO IDENTIFICADO</v>
      </c>
      <c r="G38" s="24"/>
      <c r="H38" s="24"/>
      <c r="I38" s="24"/>
      <c r="J38" s="24"/>
      <c r="K38" s="8"/>
      <c r="L38" s="8"/>
      <c r="M38" s="8"/>
      <c r="N38" s="8"/>
      <c r="O38" s="8"/>
      <c r="P38" s="8"/>
      <c r="Q38" s="16"/>
      <c r="R38" s="8"/>
      <c r="S38" s="16"/>
      <c r="T38" s="16"/>
      <c r="U38" s="8"/>
      <c r="V38" s="8"/>
      <c r="W38" s="8"/>
      <c r="X38" s="8"/>
      <c r="Y38" s="8"/>
      <c r="Z38" s="8"/>
      <c r="AA38" s="8"/>
      <c r="AB38" s="8"/>
      <c r="AC38" s="8"/>
      <c r="AD38" s="8"/>
      <c r="AE38" s="24"/>
      <c r="AF38" s="8"/>
      <c r="AG38" s="8"/>
      <c r="AH38" s="12"/>
      <c r="AI38" s="25"/>
      <c r="AJ38" s="25"/>
      <c r="AK38" s="94"/>
      <c r="AL38" s="94"/>
      <c r="AM38" s="3"/>
      <c r="AN38" s="3"/>
      <c r="AO38" s="3"/>
      <c r="AP38" s="3"/>
      <c r="AQ38" s="3"/>
    </row>
    <row r="39" spans="1:43" s="36" customFormat="1" ht="12.75" x14ac:dyDescent="0.25">
      <c r="A39" s="8"/>
      <c r="B39" s="8"/>
      <c r="C39" s="8"/>
      <c r="D39" s="8"/>
      <c r="E39" s="8"/>
      <c r="F39" s="9" t="str">
        <f t="shared" si="1"/>
        <v xml:space="preserve">  , SÉRIE: NÃO IDENTIFICADO</v>
      </c>
      <c r="G39" s="24"/>
      <c r="H39" s="24"/>
      <c r="I39" s="24"/>
      <c r="J39" s="24"/>
      <c r="K39" s="8"/>
      <c r="L39" s="8"/>
      <c r="M39" s="8"/>
      <c r="N39" s="8"/>
      <c r="O39" s="8"/>
      <c r="P39" s="8"/>
      <c r="Q39" s="16"/>
      <c r="R39" s="8"/>
      <c r="S39" s="16"/>
      <c r="T39" s="16"/>
      <c r="U39" s="8"/>
      <c r="V39" s="8"/>
      <c r="W39" s="8"/>
      <c r="X39" s="8"/>
      <c r="Y39" s="8"/>
      <c r="Z39" s="8"/>
      <c r="AA39" s="8"/>
      <c r="AB39" s="8"/>
      <c r="AC39" s="8"/>
      <c r="AD39" s="8"/>
      <c r="AE39" s="24"/>
      <c r="AF39" s="8"/>
      <c r="AG39" s="8"/>
      <c r="AH39" s="12"/>
      <c r="AI39" s="25"/>
      <c r="AJ39" s="25"/>
      <c r="AK39" s="94"/>
      <c r="AL39" s="94"/>
      <c r="AM39" s="3"/>
      <c r="AN39" s="3"/>
      <c r="AO39" s="3"/>
      <c r="AP39" s="3"/>
      <c r="AQ39" s="3"/>
    </row>
    <row r="40" spans="1:43" s="36" customFormat="1" ht="12.75" x14ac:dyDescent="0.25">
      <c r="A40" s="8"/>
      <c r="B40" s="8"/>
      <c r="C40" s="8"/>
      <c r="D40" s="8"/>
      <c r="E40" s="8"/>
      <c r="F40" s="9" t="str">
        <f t="shared" si="1"/>
        <v xml:space="preserve">  , SÉRIE: NÃO IDENTIFICADO</v>
      </c>
      <c r="G40" s="24"/>
      <c r="H40" s="24"/>
      <c r="I40" s="24"/>
      <c r="J40" s="24"/>
      <c r="K40" s="8"/>
      <c r="L40" s="8"/>
      <c r="M40" s="8"/>
      <c r="N40" s="8"/>
      <c r="O40" s="8"/>
      <c r="P40" s="8"/>
      <c r="Q40" s="16"/>
      <c r="R40" s="8"/>
      <c r="S40" s="16"/>
      <c r="T40" s="16"/>
      <c r="U40" s="8"/>
      <c r="V40" s="8"/>
      <c r="W40" s="8"/>
      <c r="X40" s="8"/>
      <c r="Y40" s="8"/>
      <c r="Z40" s="8"/>
      <c r="AA40" s="8"/>
      <c r="AB40" s="8"/>
      <c r="AC40" s="8"/>
      <c r="AD40" s="8"/>
      <c r="AE40" s="24"/>
      <c r="AF40" s="8"/>
      <c r="AG40" s="8"/>
      <c r="AH40" s="12"/>
      <c r="AI40" s="25"/>
      <c r="AJ40" s="25"/>
      <c r="AK40" s="94"/>
      <c r="AL40" s="94"/>
      <c r="AM40" s="3"/>
      <c r="AN40" s="3"/>
      <c r="AO40" s="3"/>
      <c r="AP40" s="3"/>
      <c r="AQ40" s="3"/>
    </row>
    <row r="41" spans="1:43" s="36" customFormat="1" ht="12.75" x14ac:dyDescent="0.25">
      <c r="A41" s="8"/>
      <c r="B41" s="8"/>
      <c r="C41" s="8"/>
      <c r="D41" s="8"/>
      <c r="E41" s="8"/>
      <c r="F41" s="9" t="str">
        <f t="shared" si="1"/>
        <v xml:space="preserve">  , SÉRIE: NÃO IDENTIFICADO</v>
      </c>
      <c r="G41" s="24"/>
      <c r="H41" s="24"/>
      <c r="I41" s="24"/>
      <c r="J41" s="24"/>
      <c r="K41" s="8"/>
      <c r="L41" s="8"/>
      <c r="M41" s="8"/>
      <c r="N41" s="8"/>
      <c r="O41" s="8"/>
      <c r="P41" s="8"/>
      <c r="Q41" s="16"/>
      <c r="R41" s="8"/>
      <c r="S41" s="16"/>
      <c r="T41" s="16"/>
      <c r="U41" s="8"/>
      <c r="V41" s="8"/>
      <c r="W41" s="8"/>
      <c r="X41" s="8"/>
      <c r="Y41" s="8"/>
      <c r="Z41" s="8"/>
      <c r="AA41" s="8"/>
      <c r="AB41" s="8"/>
      <c r="AC41" s="8"/>
      <c r="AD41" s="8"/>
      <c r="AE41" s="24"/>
      <c r="AF41" s="8"/>
      <c r="AG41" s="8"/>
      <c r="AH41" s="12"/>
      <c r="AI41" s="25"/>
      <c r="AJ41" s="25"/>
      <c r="AK41" s="94"/>
      <c r="AL41" s="94"/>
      <c r="AM41" s="3"/>
      <c r="AN41" s="3"/>
      <c r="AO41" s="3"/>
      <c r="AP41" s="3"/>
      <c r="AQ41" s="3"/>
    </row>
    <row r="42" spans="1:43" s="36" customFormat="1" ht="12.75" x14ac:dyDescent="0.25">
      <c r="A42" s="8"/>
      <c r="B42" s="8"/>
      <c r="C42" s="8"/>
      <c r="D42" s="8"/>
      <c r="E42" s="8"/>
      <c r="F42" s="9" t="str">
        <f t="shared" si="1"/>
        <v xml:space="preserve">  , SÉRIE: NÃO IDENTIFICADO</v>
      </c>
      <c r="G42" s="24"/>
      <c r="H42" s="24"/>
      <c r="I42" s="24"/>
      <c r="J42" s="24"/>
      <c r="K42" s="8"/>
      <c r="L42" s="8"/>
      <c r="M42" s="8"/>
      <c r="N42" s="8"/>
      <c r="O42" s="8"/>
      <c r="P42" s="8"/>
      <c r="Q42" s="16"/>
      <c r="R42" s="8"/>
      <c r="S42" s="16"/>
      <c r="T42" s="16"/>
      <c r="U42" s="8"/>
      <c r="V42" s="8"/>
      <c r="W42" s="8"/>
      <c r="X42" s="8"/>
      <c r="Y42" s="8"/>
      <c r="Z42" s="8"/>
      <c r="AA42" s="8"/>
      <c r="AB42" s="8"/>
      <c r="AC42" s="8"/>
      <c r="AD42" s="8"/>
      <c r="AE42" s="24"/>
      <c r="AF42" s="8"/>
      <c r="AG42" s="8"/>
      <c r="AH42" s="12"/>
      <c r="AI42" s="25"/>
      <c r="AJ42" s="25"/>
      <c r="AK42" s="94"/>
      <c r="AL42" s="94"/>
      <c r="AM42" s="3"/>
      <c r="AN42" s="3"/>
      <c r="AO42" s="3"/>
      <c r="AP42" s="3"/>
      <c r="AQ42" s="3"/>
    </row>
    <row r="43" spans="1:43" s="36" customFormat="1" ht="12.75" x14ac:dyDescent="0.25">
      <c r="A43" s="8"/>
      <c r="B43" s="8"/>
      <c r="C43" s="8"/>
      <c r="D43" s="8"/>
      <c r="E43" s="8"/>
      <c r="F43" s="9" t="str">
        <f t="shared" si="1"/>
        <v xml:space="preserve">  , SÉRIE: NÃO IDENTIFICADO</v>
      </c>
      <c r="G43" s="24"/>
      <c r="H43" s="24"/>
      <c r="I43" s="24"/>
      <c r="J43" s="24"/>
      <c r="K43" s="8"/>
      <c r="L43" s="8"/>
      <c r="M43" s="8"/>
      <c r="N43" s="8"/>
      <c r="O43" s="8"/>
      <c r="P43" s="8"/>
      <c r="Q43" s="16"/>
      <c r="R43" s="8"/>
      <c r="S43" s="16"/>
      <c r="T43" s="16"/>
      <c r="U43" s="8"/>
      <c r="V43" s="8"/>
      <c r="W43" s="8"/>
      <c r="X43" s="8"/>
      <c r="Y43" s="8"/>
      <c r="Z43" s="8"/>
      <c r="AA43" s="8"/>
      <c r="AB43" s="8"/>
      <c r="AC43" s="8"/>
      <c r="AD43" s="8"/>
      <c r="AE43" s="24"/>
      <c r="AF43" s="8"/>
      <c r="AG43" s="8"/>
      <c r="AH43" s="12"/>
      <c r="AI43" s="25"/>
      <c r="AJ43" s="25"/>
      <c r="AK43" s="94"/>
      <c r="AL43" s="94"/>
      <c r="AM43" s="3"/>
      <c r="AN43" s="3"/>
      <c r="AO43" s="3"/>
      <c r="AP43" s="3"/>
      <c r="AQ43" s="3"/>
    </row>
    <row r="44" spans="1:43" s="36" customFormat="1" ht="12.75" x14ac:dyDescent="0.25">
      <c r="A44" s="8"/>
      <c r="B44" s="8"/>
      <c r="C44" s="8"/>
      <c r="D44" s="8"/>
      <c r="E44" s="8"/>
      <c r="F44" s="9" t="str">
        <f t="shared" si="1"/>
        <v xml:space="preserve">  , SÉRIE: NÃO IDENTIFICADO</v>
      </c>
      <c r="G44" s="24"/>
      <c r="H44" s="24"/>
      <c r="I44" s="24"/>
      <c r="J44" s="24"/>
      <c r="K44" s="8"/>
      <c r="L44" s="8"/>
      <c r="M44" s="8"/>
      <c r="N44" s="8"/>
      <c r="O44" s="8"/>
      <c r="P44" s="8"/>
      <c r="Q44" s="16"/>
      <c r="R44" s="8"/>
      <c r="S44" s="16"/>
      <c r="T44" s="16"/>
      <c r="U44" s="8"/>
      <c r="V44" s="8"/>
      <c r="W44" s="8"/>
      <c r="X44" s="8"/>
      <c r="Y44" s="8"/>
      <c r="Z44" s="8"/>
      <c r="AA44" s="8"/>
      <c r="AB44" s="8"/>
      <c r="AC44" s="8"/>
      <c r="AD44" s="8"/>
      <c r="AE44" s="24"/>
      <c r="AF44" s="8"/>
      <c r="AG44" s="8"/>
      <c r="AH44" s="12"/>
      <c r="AI44" s="25"/>
      <c r="AJ44" s="25"/>
      <c r="AK44" s="94"/>
      <c r="AL44" s="94"/>
      <c r="AM44" s="3"/>
      <c r="AN44" s="3"/>
      <c r="AO44" s="3"/>
      <c r="AP44" s="3"/>
      <c r="AQ44" s="3"/>
    </row>
    <row r="45" spans="1:43" s="36" customFormat="1" ht="12.75" x14ac:dyDescent="0.25">
      <c r="A45" s="8"/>
      <c r="B45" s="8"/>
      <c r="C45" s="8"/>
      <c r="D45" s="8"/>
      <c r="E45" s="8"/>
      <c r="F45" s="9" t="str">
        <f t="shared" si="1"/>
        <v xml:space="preserve">  , SÉRIE: NÃO IDENTIFICADO</v>
      </c>
      <c r="G45" s="24"/>
      <c r="H45" s="24"/>
      <c r="I45" s="24"/>
      <c r="J45" s="24"/>
      <c r="K45" s="8"/>
      <c r="L45" s="8"/>
      <c r="M45" s="8"/>
      <c r="N45" s="8"/>
      <c r="O45" s="8"/>
      <c r="P45" s="8"/>
      <c r="Q45" s="16"/>
      <c r="R45" s="8"/>
      <c r="S45" s="16"/>
      <c r="T45" s="16"/>
      <c r="U45" s="8"/>
      <c r="V45" s="8"/>
      <c r="W45" s="8"/>
      <c r="X45" s="8"/>
      <c r="Y45" s="8"/>
      <c r="Z45" s="8"/>
      <c r="AA45" s="8"/>
      <c r="AB45" s="8"/>
      <c r="AC45" s="8"/>
      <c r="AD45" s="8"/>
      <c r="AE45" s="24"/>
      <c r="AF45" s="8"/>
      <c r="AG45" s="8"/>
      <c r="AH45" s="12"/>
      <c r="AI45" s="25"/>
      <c r="AJ45" s="25"/>
      <c r="AK45" s="94"/>
      <c r="AL45" s="94"/>
      <c r="AM45" s="3"/>
      <c r="AN45" s="3"/>
      <c r="AO45" s="3"/>
      <c r="AP45" s="3"/>
      <c r="AQ45" s="3"/>
    </row>
    <row r="46" spans="1:43" s="36" customFormat="1" ht="12.75" x14ac:dyDescent="0.25">
      <c r="A46" s="8"/>
      <c r="B46" s="8"/>
      <c r="C46" s="8"/>
      <c r="D46" s="8"/>
      <c r="E46" s="8"/>
      <c r="F46" s="9" t="str">
        <f t="shared" si="1"/>
        <v xml:space="preserve">  , SÉRIE: NÃO IDENTIFICADO</v>
      </c>
      <c r="G46" s="24"/>
      <c r="H46" s="24"/>
      <c r="I46" s="24"/>
      <c r="J46" s="24"/>
      <c r="K46" s="8"/>
      <c r="L46" s="8"/>
      <c r="M46" s="8"/>
      <c r="N46" s="8"/>
      <c r="O46" s="8"/>
      <c r="P46" s="8"/>
      <c r="Q46" s="16"/>
      <c r="R46" s="8"/>
      <c r="S46" s="16"/>
      <c r="T46" s="16"/>
      <c r="U46" s="8"/>
      <c r="V46" s="8"/>
      <c r="W46" s="8"/>
      <c r="X46" s="8"/>
      <c r="Y46" s="8"/>
      <c r="Z46" s="8"/>
      <c r="AA46" s="8"/>
      <c r="AB46" s="8"/>
      <c r="AC46" s="8"/>
      <c r="AD46" s="8"/>
      <c r="AE46" s="24"/>
      <c r="AF46" s="8"/>
      <c r="AG46" s="8"/>
      <c r="AH46" s="12"/>
      <c r="AI46" s="25"/>
      <c r="AJ46" s="25"/>
      <c r="AK46" s="94"/>
      <c r="AL46" s="94"/>
      <c r="AM46" s="3"/>
      <c r="AN46" s="3"/>
      <c r="AO46" s="3"/>
      <c r="AP46" s="3"/>
      <c r="AQ46" s="3"/>
    </row>
    <row r="47" spans="1:43" s="36" customFormat="1" ht="12.75" x14ac:dyDescent="0.25">
      <c r="A47" s="8"/>
      <c r="B47" s="8"/>
      <c r="C47" s="8"/>
      <c r="D47" s="8"/>
      <c r="E47" s="8"/>
      <c r="F47" s="9" t="str">
        <f t="shared" si="1"/>
        <v xml:space="preserve">  , SÉRIE: NÃO IDENTIFICADO</v>
      </c>
      <c r="G47" s="24"/>
      <c r="H47" s="24"/>
      <c r="I47" s="24"/>
      <c r="J47" s="24"/>
      <c r="K47" s="8"/>
      <c r="L47" s="8"/>
      <c r="M47" s="8"/>
      <c r="N47" s="8"/>
      <c r="O47" s="8"/>
      <c r="P47" s="8"/>
      <c r="Q47" s="16"/>
      <c r="R47" s="8"/>
      <c r="S47" s="16"/>
      <c r="T47" s="16"/>
      <c r="U47" s="8"/>
      <c r="V47" s="8"/>
      <c r="W47" s="8"/>
      <c r="X47" s="8"/>
      <c r="Y47" s="8"/>
      <c r="Z47" s="8"/>
      <c r="AA47" s="8"/>
      <c r="AB47" s="8"/>
      <c r="AC47" s="8"/>
      <c r="AD47" s="8"/>
      <c r="AE47" s="24"/>
      <c r="AF47" s="8"/>
      <c r="AG47" s="8"/>
      <c r="AH47" s="12"/>
      <c r="AI47" s="25"/>
      <c r="AJ47" s="25"/>
      <c r="AK47" s="94"/>
      <c r="AL47" s="94"/>
      <c r="AM47" s="3"/>
      <c r="AN47" s="3"/>
      <c r="AO47" s="3"/>
      <c r="AP47" s="3"/>
      <c r="AQ47" s="3"/>
    </row>
    <row r="48" spans="1:43" s="36" customFormat="1" ht="12.75" x14ac:dyDescent="0.25">
      <c r="A48" s="8"/>
      <c r="B48" s="8"/>
      <c r="C48" s="8"/>
      <c r="D48" s="8"/>
      <c r="E48" s="8"/>
      <c r="F48" s="9" t="str">
        <f t="shared" si="1"/>
        <v xml:space="preserve">  , SÉRIE: NÃO IDENTIFICADO</v>
      </c>
      <c r="G48" s="24"/>
      <c r="H48" s="24"/>
      <c r="I48" s="24"/>
      <c r="J48" s="24"/>
      <c r="K48" s="8"/>
      <c r="L48" s="8"/>
      <c r="M48" s="8"/>
      <c r="N48" s="8"/>
      <c r="O48" s="8"/>
      <c r="P48" s="8"/>
      <c r="Q48" s="16"/>
      <c r="R48" s="8"/>
      <c r="S48" s="16"/>
      <c r="T48" s="16"/>
      <c r="U48" s="8"/>
      <c r="V48" s="8"/>
      <c r="W48" s="8"/>
      <c r="X48" s="8"/>
      <c r="Y48" s="8"/>
      <c r="Z48" s="8"/>
      <c r="AA48" s="8"/>
      <c r="AB48" s="8"/>
      <c r="AC48" s="8"/>
      <c r="AD48" s="8"/>
      <c r="AE48" s="24"/>
      <c r="AF48" s="8"/>
      <c r="AG48" s="8"/>
      <c r="AH48" s="12"/>
      <c r="AI48" s="25"/>
      <c r="AJ48" s="25"/>
      <c r="AK48" s="94"/>
      <c r="AL48" s="94"/>
      <c r="AM48" s="3"/>
      <c r="AN48" s="3"/>
      <c r="AO48" s="3"/>
      <c r="AP48" s="3"/>
      <c r="AQ48" s="3"/>
    </row>
    <row r="49" spans="1:43" s="36" customFormat="1" ht="12.75" x14ac:dyDescent="0.25">
      <c r="A49" s="8"/>
      <c r="B49" s="8"/>
      <c r="C49" s="8"/>
      <c r="D49" s="8"/>
      <c r="E49" s="8"/>
      <c r="F49" s="9" t="str">
        <f t="shared" si="1"/>
        <v xml:space="preserve">  , SÉRIE: NÃO IDENTIFICADO</v>
      </c>
      <c r="G49" s="24"/>
      <c r="H49" s="24"/>
      <c r="I49" s="24"/>
      <c r="J49" s="24"/>
      <c r="K49" s="8"/>
      <c r="L49" s="8"/>
      <c r="M49" s="8"/>
      <c r="N49" s="8"/>
      <c r="O49" s="8"/>
      <c r="P49" s="8"/>
      <c r="Q49" s="16"/>
      <c r="R49" s="8"/>
      <c r="S49" s="16"/>
      <c r="T49" s="16"/>
      <c r="U49" s="8"/>
      <c r="V49" s="8"/>
      <c r="W49" s="8"/>
      <c r="X49" s="8"/>
      <c r="Y49" s="8"/>
      <c r="Z49" s="8"/>
      <c r="AA49" s="8"/>
      <c r="AB49" s="8"/>
      <c r="AC49" s="8"/>
      <c r="AD49" s="8"/>
      <c r="AE49" s="24"/>
      <c r="AF49" s="8"/>
      <c r="AG49" s="8"/>
      <c r="AH49" s="12"/>
      <c r="AI49" s="25"/>
      <c r="AJ49" s="25"/>
      <c r="AK49" s="94"/>
      <c r="AL49" s="94"/>
      <c r="AM49" s="3"/>
      <c r="AN49" s="3"/>
      <c r="AO49" s="3"/>
      <c r="AP49" s="3"/>
      <c r="AQ49" s="3"/>
    </row>
    <row r="50" spans="1:43" s="36" customFormat="1" ht="12.75" x14ac:dyDescent="0.25">
      <c r="A50" s="8"/>
      <c r="B50" s="8"/>
      <c r="C50" s="8"/>
      <c r="D50" s="8"/>
      <c r="E50" s="8"/>
      <c r="F50" s="9" t="str">
        <f t="shared" si="1"/>
        <v xml:space="preserve">  , SÉRIE: NÃO IDENTIFICADO</v>
      </c>
      <c r="G50" s="24"/>
      <c r="H50" s="24"/>
      <c r="I50" s="24"/>
      <c r="J50" s="24"/>
      <c r="K50" s="8"/>
      <c r="L50" s="8"/>
      <c r="M50" s="8"/>
      <c r="N50" s="8"/>
      <c r="O50" s="8"/>
      <c r="P50" s="8"/>
      <c r="Q50" s="16"/>
      <c r="R50" s="8"/>
      <c r="S50" s="16"/>
      <c r="T50" s="16"/>
      <c r="U50" s="8"/>
      <c r="V50" s="8"/>
      <c r="W50" s="8"/>
      <c r="X50" s="8"/>
      <c r="Y50" s="8"/>
      <c r="Z50" s="8"/>
      <c r="AA50" s="8"/>
      <c r="AB50" s="8"/>
      <c r="AC50" s="8"/>
      <c r="AD50" s="8"/>
      <c r="AE50" s="24"/>
      <c r="AF50" s="8"/>
      <c r="AG50" s="8"/>
      <c r="AH50" s="12"/>
      <c r="AI50" s="25"/>
      <c r="AJ50" s="25"/>
      <c r="AK50" s="94"/>
      <c r="AL50" s="94"/>
      <c r="AM50" s="3"/>
      <c r="AN50" s="3"/>
      <c r="AO50" s="3"/>
      <c r="AP50" s="3"/>
      <c r="AQ50" s="3"/>
    </row>
    <row r="51" spans="1:43" s="36" customFormat="1" ht="12.75" x14ac:dyDescent="0.25">
      <c r="A51" s="8"/>
      <c r="B51" s="8"/>
      <c r="C51" s="8"/>
      <c r="D51" s="8"/>
      <c r="E51" s="8"/>
      <c r="F51" s="9" t="str">
        <f t="shared" si="1"/>
        <v xml:space="preserve">  , SÉRIE: NÃO IDENTIFICADO</v>
      </c>
      <c r="G51" s="24"/>
      <c r="H51" s="24"/>
      <c r="I51" s="24"/>
      <c r="J51" s="24"/>
      <c r="K51" s="8"/>
      <c r="L51" s="8"/>
      <c r="M51" s="8"/>
      <c r="N51" s="8"/>
      <c r="O51" s="8"/>
      <c r="P51" s="8"/>
      <c r="Q51" s="16"/>
      <c r="R51" s="8"/>
      <c r="S51" s="16"/>
      <c r="T51" s="16"/>
      <c r="U51" s="8"/>
      <c r="V51" s="8"/>
      <c r="W51" s="8"/>
      <c r="X51" s="8"/>
      <c r="Y51" s="8"/>
      <c r="Z51" s="8"/>
      <c r="AA51" s="8"/>
      <c r="AB51" s="8"/>
      <c r="AC51" s="8"/>
      <c r="AD51" s="8"/>
      <c r="AE51" s="24"/>
      <c r="AF51" s="8"/>
      <c r="AG51" s="8"/>
      <c r="AH51" s="12"/>
      <c r="AI51" s="25"/>
      <c r="AJ51" s="25"/>
      <c r="AK51" s="94"/>
      <c r="AL51" s="94"/>
      <c r="AM51" s="3"/>
      <c r="AN51" s="3"/>
      <c r="AO51" s="3"/>
      <c r="AP51" s="3"/>
      <c r="AQ51" s="3"/>
    </row>
    <row r="52" spans="1:43" s="36" customFormat="1" ht="12.75" x14ac:dyDescent="0.25">
      <c r="A52" s="8"/>
      <c r="B52" s="8"/>
      <c r="C52" s="8"/>
      <c r="D52" s="8"/>
      <c r="E52" s="8"/>
      <c r="F52" s="9" t="str">
        <f t="shared" si="1"/>
        <v xml:space="preserve">  , SÉRIE: NÃO IDENTIFICADO</v>
      </c>
      <c r="G52" s="24"/>
      <c r="H52" s="24"/>
      <c r="I52" s="24"/>
      <c r="J52" s="24"/>
      <c r="K52" s="8"/>
      <c r="L52" s="8"/>
      <c r="M52" s="8"/>
      <c r="N52" s="8"/>
      <c r="O52" s="8"/>
      <c r="P52" s="8"/>
      <c r="Q52" s="16"/>
      <c r="R52" s="8"/>
      <c r="S52" s="16"/>
      <c r="T52" s="16"/>
      <c r="U52" s="8"/>
      <c r="V52" s="8"/>
      <c r="W52" s="8"/>
      <c r="X52" s="8"/>
      <c r="Y52" s="8"/>
      <c r="Z52" s="8"/>
      <c r="AA52" s="8"/>
      <c r="AB52" s="8"/>
      <c r="AC52" s="8"/>
      <c r="AD52" s="8"/>
      <c r="AE52" s="24"/>
      <c r="AF52" s="8"/>
      <c r="AG52" s="8"/>
      <c r="AH52" s="12"/>
      <c r="AI52" s="25"/>
      <c r="AJ52" s="25"/>
      <c r="AK52" s="94"/>
      <c r="AL52" s="94"/>
      <c r="AM52" s="3"/>
      <c r="AN52" s="3"/>
      <c r="AO52" s="3"/>
      <c r="AP52" s="3"/>
      <c r="AQ52" s="3"/>
    </row>
    <row r="53" spans="1:43" s="36" customFormat="1" ht="12.75" x14ac:dyDescent="0.25">
      <c r="A53" s="8"/>
      <c r="B53" s="8"/>
      <c r="C53" s="8"/>
      <c r="D53" s="8"/>
      <c r="E53" s="8"/>
      <c r="F53" s="9" t="str">
        <f t="shared" si="1"/>
        <v xml:space="preserve">  , SÉRIE: NÃO IDENTIFICADO</v>
      </c>
      <c r="G53" s="24"/>
      <c r="H53" s="24"/>
      <c r="I53" s="24"/>
      <c r="J53" s="24"/>
      <c r="K53" s="8"/>
      <c r="L53" s="8"/>
      <c r="M53" s="8"/>
      <c r="N53" s="8"/>
      <c r="O53" s="8"/>
      <c r="P53" s="8"/>
      <c r="Q53" s="16"/>
      <c r="R53" s="8"/>
      <c r="S53" s="16"/>
      <c r="T53" s="16"/>
      <c r="U53" s="8"/>
      <c r="V53" s="8"/>
      <c r="W53" s="8"/>
      <c r="X53" s="8"/>
      <c r="Y53" s="8"/>
      <c r="Z53" s="8"/>
      <c r="AA53" s="8"/>
      <c r="AB53" s="8"/>
      <c r="AC53" s="8"/>
      <c r="AD53" s="8"/>
      <c r="AE53" s="24"/>
      <c r="AF53" s="8"/>
      <c r="AG53" s="8"/>
      <c r="AH53" s="12"/>
      <c r="AI53" s="25"/>
      <c r="AJ53" s="25"/>
      <c r="AK53" s="94"/>
      <c r="AL53" s="94"/>
      <c r="AM53" s="3"/>
      <c r="AN53" s="3"/>
      <c r="AO53" s="3"/>
      <c r="AP53" s="3"/>
      <c r="AQ53" s="3"/>
    </row>
    <row r="54" spans="1:43" s="36" customFormat="1" ht="12.75" x14ac:dyDescent="0.25">
      <c r="A54" s="8"/>
      <c r="B54" s="8"/>
      <c r="C54" s="8"/>
      <c r="D54" s="8"/>
      <c r="E54" s="8"/>
      <c r="F54" s="9" t="str">
        <f t="shared" si="1"/>
        <v xml:space="preserve">  , SÉRIE: NÃO IDENTIFICADO</v>
      </c>
      <c r="G54" s="24"/>
      <c r="H54" s="24"/>
      <c r="I54" s="24"/>
      <c r="J54" s="24"/>
      <c r="K54" s="8"/>
      <c r="L54" s="8"/>
      <c r="M54" s="8"/>
      <c r="N54" s="8"/>
      <c r="O54" s="8"/>
      <c r="P54" s="8"/>
      <c r="Q54" s="16"/>
      <c r="R54" s="8"/>
      <c r="S54" s="16"/>
      <c r="T54" s="16"/>
      <c r="U54" s="8"/>
      <c r="V54" s="8"/>
      <c r="W54" s="8"/>
      <c r="X54" s="8"/>
      <c r="Y54" s="8"/>
      <c r="Z54" s="8"/>
      <c r="AA54" s="8"/>
      <c r="AB54" s="8"/>
      <c r="AC54" s="8"/>
      <c r="AD54" s="8"/>
      <c r="AE54" s="24"/>
      <c r="AF54" s="8"/>
      <c r="AG54" s="8"/>
      <c r="AH54" s="12"/>
      <c r="AI54" s="25"/>
      <c r="AJ54" s="25"/>
      <c r="AK54" s="94"/>
      <c r="AL54" s="94"/>
      <c r="AM54" s="3"/>
      <c r="AN54" s="3"/>
      <c r="AO54" s="3"/>
      <c r="AP54" s="3"/>
      <c r="AQ54" s="3"/>
    </row>
    <row r="55" spans="1:43" s="36" customFormat="1" ht="12.75" x14ac:dyDescent="0.25">
      <c r="A55" s="8"/>
      <c r="B55" s="8"/>
      <c r="C55" s="8"/>
      <c r="D55" s="8"/>
      <c r="E55" s="8"/>
      <c r="F55" s="9" t="str">
        <f t="shared" si="1"/>
        <v xml:space="preserve">  , SÉRIE: NÃO IDENTIFICADO</v>
      </c>
      <c r="G55" s="24"/>
      <c r="H55" s="24"/>
      <c r="I55" s="24"/>
      <c r="J55" s="24"/>
      <c r="K55" s="8"/>
      <c r="L55" s="8"/>
      <c r="M55" s="8"/>
      <c r="N55" s="8"/>
      <c r="O55" s="8"/>
      <c r="P55" s="8"/>
      <c r="Q55" s="16"/>
      <c r="R55" s="8"/>
      <c r="S55" s="16"/>
      <c r="T55" s="16"/>
      <c r="U55" s="8"/>
      <c r="V55" s="8"/>
      <c r="W55" s="8"/>
      <c r="X55" s="8"/>
      <c r="Y55" s="8"/>
      <c r="Z55" s="8"/>
      <c r="AA55" s="8"/>
      <c r="AB55" s="8"/>
      <c r="AC55" s="8"/>
      <c r="AD55" s="8"/>
      <c r="AE55" s="24"/>
      <c r="AF55" s="8"/>
      <c r="AG55" s="8"/>
      <c r="AH55" s="12"/>
      <c r="AI55" s="25"/>
      <c r="AJ55" s="25"/>
      <c r="AK55" s="94"/>
      <c r="AL55" s="94"/>
      <c r="AM55" s="3"/>
      <c r="AN55" s="3"/>
      <c r="AO55" s="3"/>
      <c r="AP55" s="3"/>
      <c r="AQ55" s="3"/>
    </row>
    <row r="56" spans="1:43" s="36" customFormat="1" ht="12.75" x14ac:dyDescent="0.25">
      <c r="A56" s="8"/>
      <c r="B56" s="8"/>
      <c r="C56" s="8"/>
      <c r="D56" s="8"/>
      <c r="E56" s="8"/>
      <c r="F56" s="9" t="str">
        <f t="shared" si="1"/>
        <v xml:space="preserve">  , SÉRIE: NÃO IDENTIFICADO</v>
      </c>
      <c r="G56" s="24"/>
      <c r="H56" s="24"/>
      <c r="I56" s="24"/>
      <c r="J56" s="24"/>
      <c r="K56" s="8"/>
      <c r="L56" s="8"/>
      <c r="M56" s="8"/>
      <c r="N56" s="8"/>
      <c r="O56" s="8"/>
      <c r="P56" s="8"/>
      <c r="Q56" s="16"/>
      <c r="R56" s="8"/>
      <c r="S56" s="16"/>
      <c r="T56" s="16"/>
      <c r="U56" s="8"/>
      <c r="V56" s="8"/>
      <c r="W56" s="8"/>
      <c r="X56" s="8"/>
      <c r="Y56" s="8"/>
      <c r="Z56" s="8"/>
      <c r="AA56" s="8"/>
      <c r="AB56" s="8"/>
      <c r="AC56" s="8"/>
      <c r="AD56" s="8"/>
      <c r="AE56" s="24"/>
      <c r="AF56" s="8"/>
      <c r="AG56" s="8"/>
      <c r="AH56" s="12"/>
      <c r="AI56" s="25"/>
      <c r="AJ56" s="25"/>
      <c r="AK56" s="94"/>
      <c r="AL56" s="94"/>
      <c r="AM56" s="3"/>
      <c r="AN56" s="3"/>
      <c r="AO56" s="3"/>
      <c r="AP56" s="3"/>
      <c r="AQ56" s="3"/>
    </row>
    <row r="57" spans="1:43" s="36" customFormat="1" ht="12.75" x14ac:dyDescent="0.25">
      <c r="A57" s="8"/>
      <c r="B57" s="8"/>
      <c r="C57" s="8"/>
      <c r="D57" s="8"/>
      <c r="E57" s="8"/>
      <c r="F57" s="9" t="str">
        <f t="shared" si="1"/>
        <v xml:space="preserve">  , SÉRIE: NÃO IDENTIFICADO</v>
      </c>
      <c r="G57" s="24"/>
      <c r="H57" s="24"/>
      <c r="I57" s="24"/>
      <c r="J57" s="24"/>
      <c r="K57" s="8"/>
      <c r="L57" s="8"/>
      <c r="M57" s="8"/>
      <c r="N57" s="8"/>
      <c r="O57" s="8"/>
      <c r="P57" s="8"/>
      <c r="Q57" s="16"/>
      <c r="R57" s="8"/>
      <c r="S57" s="16"/>
      <c r="T57" s="16"/>
      <c r="U57" s="8"/>
      <c r="V57" s="8"/>
      <c r="W57" s="8"/>
      <c r="X57" s="8"/>
      <c r="Y57" s="8"/>
      <c r="Z57" s="8"/>
      <c r="AA57" s="8"/>
      <c r="AB57" s="8"/>
      <c r="AC57" s="8"/>
      <c r="AD57" s="8"/>
      <c r="AE57" s="24"/>
      <c r="AF57" s="8"/>
      <c r="AG57" s="8"/>
      <c r="AH57" s="12"/>
      <c r="AI57" s="25"/>
      <c r="AJ57" s="25"/>
      <c r="AK57" s="94"/>
      <c r="AL57" s="94"/>
      <c r="AM57" s="3"/>
      <c r="AN57" s="3"/>
      <c r="AO57" s="3"/>
      <c r="AP57" s="3"/>
      <c r="AQ57" s="3"/>
    </row>
    <row r="58" spans="1:43" s="36" customFormat="1" ht="12.75" x14ac:dyDescent="0.25">
      <c r="A58" s="8"/>
      <c r="B58" s="8"/>
      <c r="C58" s="8"/>
      <c r="D58" s="8"/>
      <c r="E58" s="8"/>
      <c r="F58" s="9" t="str">
        <f t="shared" si="1"/>
        <v xml:space="preserve">  , SÉRIE: NÃO IDENTIFICADO</v>
      </c>
      <c r="G58" s="24"/>
      <c r="H58" s="24"/>
      <c r="I58" s="24"/>
      <c r="J58" s="24"/>
      <c r="K58" s="8"/>
      <c r="L58" s="8"/>
      <c r="M58" s="8"/>
      <c r="N58" s="8"/>
      <c r="O58" s="8"/>
      <c r="P58" s="8"/>
      <c r="Q58" s="16"/>
      <c r="R58" s="8"/>
      <c r="S58" s="16"/>
      <c r="T58" s="16"/>
      <c r="U58" s="8"/>
      <c r="V58" s="8"/>
      <c r="W58" s="8"/>
      <c r="X58" s="8"/>
      <c r="Y58" s="8"/>
      <c r="Z58" s="8"/>
      <c r="AA58" s="8"/>
      <c r="AB58" s="8"/>
      <c r="AC58" s="8"/>
      <c r="AD58" s="8"/>
      <c r="AE58" s="24"/>
      <c r="AF58" s="8"/>
      <c r="AG58" s="8"/>
      <c r="AH58" s="12"/>
      <c r="AI58" s="25"/>
      <c r="AJ58" s="25"/>
      <c r="AK58" s="94"/>
      <c r="AL58" s="94"/>
      <c r="AM58" s="3"/>
      <c r="AN58" s="3"/>
      <c r="AO58" s="3"/>
      <c r="AP58" s="3"/>
      <c r="AQ58" s="3"/>
    </row>
    <row r="59" spans="1:43" s="36" customFormat="1" ht="12.75" x14ac:dyDescent="0.25">
      <c r="A59" s="8"/>
      <c r="B59" s="8"/>
      <c r="C59" s="8"/>
      <c r="D59" s="8"/>
      <c r="E59" s="8"/>
      <c r="F59" s="9" t="str">
        <f t="shared" si="1"/>
        <v xml:space="preserve">  , SÉRIE: NÃO IDENTIFICADO</v>
      </c>
      <c r="G59" s="24"/>
      <c r="H59" s="24"/>
      <c r="I59" s="24"/>
      <c r="J59" s="24"/>
      <c r="K59" s="8"/>
      <c r="L59" s="8"/>
      <c r="M59" s="8"/>
      <c r="N59" s="8"/>
      <c r="O59" s="8"/>
      <c r="P59" s="8"/>
      <c r="Q59" s="16"/>
      <c r="R59" s="8"/>
      <c r="S59" s="16"/>
      <c r="T59" s="16"/>
      <c r="U59" s="8"/>
      <c r="V59" s="8"/>
      <c r="W59" s="8"/>
      <c r="X59" s="8"/>
      <c r="Y59" s="8"/>
      <c r="Z59" s="8"/>
      <c r="AA59" s="8"/>
      <c r="AB59" s="8"/>
      <c r="AC59" s="8"/>
      <c r="AD59" s="8"/>
      <c r="AE59" s="24"/>
      <c r="AF59" s="8"/>
      <c r="AG59" s="8"/>
      <c r="AH59" s="12"/>
      <c r="AI59" s="25"/>
      <c r="AJ59" s="25"/>
      <c r="AK59" s="94"/>
      <c r="AL59" s="94"/>
      <c r="AM59" s="3"/>
      <c r="AN59" s="3"/>
      <c r="AO59" s="3"/>
      <c r="AP59" s="3"/>
      <c r="AQ59" s="3"/>
    </row>
    <row r="60" spans="1:43" s="36" customFormat="1" ht="12.75" x14ac:dyDescent="0.25">
      <c r="A60" s="8"/>
      <c r="B60" s="8"/>
      <c r="C60" s="8"/>
      <c r="D60" s="8"/>
      <c r="E60" s="8"/>
      <c r="F60" s="9" t="str">
        <f t="shared" si="1"/>
        <v xml:space="preserve">  , SÉRIE: NÃO IDENTIFICADO</v>
      </c>
      <c r="G60" s="24"/>
      <c r="H60" s="24"/>
      <c r="I60" s="24"/>
      <c r="J60" s="24"/>
      <c r="K60" s="8"/>
      <c r="L60" s="8"/>
      <c r="M60" s="8"/>
      <c r="N60" s="8"/>
      <c r="O60" s="8"/>
      <c r="P60" s="8"/>
      <c r="Q60" s="16"/>
      <c r="R60" s="8"/>
      <c r="S60" s="16"/>
      <c r="T60" s="16"/>
      <c r="U60" s="8"/>
      <c r="V60" s="8"/>
      <c r="W60" s="8"/>
      <c r="X60" s="8"/>
      <c r="Y60" s="8"/>
      <c r="Z60" s="8"/>
      <c r="AA60" s="8"/>
      <c r="AB60" s="8"/>
      <c r="AC60" s="8"/>
      <c r="AD60" s="8"/>
      <c r="AE60" s="24"/>
      <c r="AF60" s="8"/>
      <c r="AG60" s="8"/>
      <c r="AH60" s="12"/>
      <c r="AI60" s="25"/>
      <c r="AJ60" s="25"/>
      <c r="AK60" s="94"/>
      <c r="AL60" s="94"/>
      <c r="AM60" s="3"/>
      <c r="AN60" s="3"/>
      <c r="AO60" s="3"/>
      <c r="AP60" s="3"/>
      <c r="AQ60" s="3"/>
    </row>
    <row r="61" spans="1:43" s="36" customFormat="1" ht="12.75" x14ac:dyDescent="0.25">
      <c r="A61" s="8"/>
      <c r="B61" s="8"/>
      <c r="C61" s="8"/>
      <c r="D61" s="8"/>
      <c r="E61" s="8"/>
      <c r="F61" s="9" t="str">
        <f t="shared" si="1"/>
        <v xml:space="preserve">  , SÉRIE: NÃO IDENTIFICADO</v>
      </c>
      <c r="G61" s="24"/>
      <c r="H61" s="24"/>
      <c r="I61" s="24"/>
      <c r="J61" s="24"/>
      <c r="K61" s="8"/>
      <c r="L61" s="8"/>
      <c r="M61" s="8"/>
      <c r="N61" s="8"/>
      <c r="O61" s="8"/>
      <c r="P61" s="8"/>
      <c r="Q61" s="16"/>
      <c r="R61" s="8"/>
      <c r="S61" s="16"/>
      <c r="T61" s="16"/>
      <c r="U61" s="8"/>
      <c r="V61" s="8"/>
      <c r="W61" s="8"/>
      <c r="X61" s="8"/>
      <c r="Y61" s="8"/>
      <c r="Z61" s="8"/>
      <c r="AA61" s="8"/>
      <c r="AB61" s="8"/>
      <c r="AC61" s="8"/>
      <c r="AD61" s="8"/>
      <c r="AE61" s="24"/>
      <c r="AF61" s="8"/>
      <c r="AG61" s="8"/>
      <c r="AH61" s="12"/>
      <c r="AI61" s="25"/>
      <c r="AJ61" s="25"/>
      <c r="AK61" s="94"/>
      <c r="AL61" s="94"/>
      <c r="AM61" s="3"/>
      <c r="AN61" s="3"/>
      <c r="AO61" s="3"/>
      <c r="AP61" s="3"/>
      <c r="AQ61" s="3"/>
    </row>
    <row r="62" spans="1:43" s="36" customFormat="1" ht="12.75" x14ac:dyDescent="0.25">
      <c r="A62" s="8"/>
      <c r="B62" s="8"/>
      <c r="C62" s="8"/>
      <c r="D62" s="8"/>
      <c r="E62" s="8"/>
      <c r="F62" s="9" t="str">
        <f t="shared" si="1"/>
        <v xml:space="preserve">  , SÉRIE: NÃO IDENTIFICADO</v>
      </c>
      <c r="G62" s="24"/>
      <c r="H62" s="24"/>
      <c r="I62" s="24"/>
      <c r="J62" s="24"/>
      <c r="K62" s="8"/>
      <c r="L62" s="8"/>
      <c r="M62" s="8"/>
      <c r="N62" s="8"/>
      <c r="O62" s="8"/>
      <c r="P62" s="8"/>
      <c r="Q62" s="16"/>
      <c r="R62" s="8"/>
      <c r="S62" s="16"/>
      <c r="T62" s="16"/>
      <c r="U62" s="8"/>
      <c r="V62" s="8"/>
      <c r="W62" s="8"/>
      <c r="X62" s="8"/>
      <c r="Y62" s="8"/>
      <c r="Z62" s="8"/>
      <c r="AA62" s="8"/>
      <c r="AB62" s="8"/>
      <c r="AC62" s="8"/>
      <c r="AD62" s="8"/>
      <c r="AE62" s="24"/>
      <c r="AF62" s="8"/>
      <c r="AG62" s="8"/>
      <c r="AH62" s="12"/>
      <c r="AI62" s="25"/>
      <c r="AJ62" s="25"/>
      <c r="AK62" s="94"/>
      <c r="AL62" s="94"/>
      <c r="AM62" s="3"/>
      <c r="AN62" s="3"/>
      <c r="AO62" s="3"/>
      <c r="AP62" s="3"/>
      <c r="AQ62" s="3"/>
    </row>
    <row r="63" spans="1:43" s="36" customFormat="1" ht="12.75" x14ac:dyDescent="0.25">
      <c r="A63" s="8"/>
      <c r="B63" s="8"/>
      <c r="C63" s="8"/>
      <c r="D63" s="8"/>
      <c r="E63" s="8"/>
      <c r="F63" s="9" t="str">
        <f t="shared" si="1"/>
        <v xml:space="preserve">  , SÉRIE: NÃO IDENTIFICADO</v>
      </c>
      <c r="G63" s="24"/>
      <c r="H63" s="24"/>
      <c r="I63" s="24"/>
      <c r="J63" s="24"/>
      <c r="K63" s="8"/>
      <c r="L63" s="8"/>
      <c r="M63" s="8"/>
      <c r="N63" s="8"/>
      <c r="O63" s="8"/>
      <c r="P63" s="8"/>
      <c r="Q63" s="16"/>
      <c r="R63" s="8"/>
      <c r="S63" s="16"/>
      <c r="T63" s="16"/>
      <c r="U63" s="8"/>
      <c r="V63" s="8"/>
      <c r="W63" s="8"/>
      <c r="X63" s="8"/>
      <c r="Y63" s="8"/>
      <c r="Z63" s="8"/>
      <c r="AA63" s="8"/>
      <c r="AB63" s="8"/>
      <c r="AC63" s="8"/>
      <c r="AD63" s="8"/>
      <c r="AE63" s="24"/>
      <c r="AF63" s="8"/>
      <c r="AG63" s="8"/>
      <c r="AH63" s="12"/>
      <c r="AI63" s="25"/>
      <c r="AJ63" s="25"/>
      <c r="AK63" s="94"/>
      <c r="AL63" s="94"/>
      <c r="AM63" s="3"/>
      <c r="AN63" s="3"/>
      <c r="AO63" s="3"/>
      <c r="AP63" s="3"/>
      <c r="AQ63" s="3"/>
    </row>
    <row r="64" spans="1:43" s="36" customFormat="1" ht="12.75" x14ac:dyDescent="0.25">
      <c r="A64" s="8"/>
      <c r="B64" s="8"/>
      <c r="C64" s="8"/>
      <c r="D64" s="8"/>
      <c r="E64" s="8"/>
      <c r="F64" s="9" t="str">
        <f t="shared" si="1"/>
        <v xml:space="preserve">  , SÉRIE: NÃO IDENTIFICADO</v>
      </c>
      <c r="G64" s="24"/>
      <c r="H64" s="24"/>
      <c r="I64" s="24"/>
      <c r="J64" s="24"/>
      <c r="K64" s="8"/>
      <c r="L64" s="8"/>
      <c r="M64" s="8"/>
      <c r="N64" s="8"/>
      <c r="O64" s="8"/>
      <c r="P64" s="8"/>
      <c r="Q64" s="16"/>
      <c r="R64" s="8"/>
      <c r="S64" s="16"/>
      <c r="T64" s="16"/>
      <c r="U64" s="8"/>
      <c r="V64" s="8"/>
      <c r="W64" s="8"/>
      <c r="X64" s="8"/>
      <c r="Y64" s="8"/>
      <c r="Z64" s="8"/>
      <c r="AA64" s="8"/>
      <c r="AB64" s="8"/>
      <c r="AC64" s="8"/>
      <c r="AD64" s="8"/>
      <c r="AE64" s="24"/>
      <c r="AF64" s="8"/>
      <c r="AG64" s="8"/>
      <c r="AH64" s="12"/>
      <c r="AI64" s="25"/>
      <c r="AJ64" s="25"/>
      <c r="AK64" s="94"/>
      <c r="AL64" s="94"/>
      <c r="AM64" s="3"/>
      <c r="AN64" s="3"/>
      <c r="AO64" s="3"/>
      <c r="AP64" s="3"/>
      <c r="AQ64" s="3"/>
    </row>
    <row r="65" spans="1:43" s="36" customFormat="1" ht="12.75" x14ac:dyDescent="0.25">
      <c r="A65" s="8"/>
      <c r="B65" s="8"/>
      <c r="C65" s="8"/>
      <c r="D65" s="8"/>
      <c r="E65" s="8"/>
      <c r="F65" s="9" t="str">
        <f t="shared" si="1"/>
        <v xml:space="preserve">  , SÉRIE: NÃO IDENTIFICADO</v>
      </c>
      <c r="G65" s="24"/>
      <c r="H65" s="24"/>
      <c r="I65" s="24"/>
      <c r="J65" s="24"/>
      <c r="K65" s="8"/>
      <c r="L65" s="8"/>
      <c r="M65" s="8"/>
      <c r="N65" s="8"/>
      <c r="O65" s="8"/>
      <c r="P65" s="8"/>
      <c r="Q65" s="16"/>
      <c r="R65" s="8"/>
      <c r="S65" s="16"/>
      <c r="T65" s="16"/>
      <c r="U65" s="8"/>
      <c r="V65" s="8"/>
      <c r="W65" s="8"/>
      <c r="X65" s="8"/>
      <c r="Y65" s="8"/>
      <c r="Z65" s="8"/>
      <c r="AA65" s="8"/>
      <c r="AB65" s="8"/>
      <c r="AC65" s="8"/>
      <c r="AD65" s="8"/>
      <c r="AE65" s="24"/>
      <c r="AF65" s="8"/>
      <c r="AG65" s="8"/>
      <c r="AH65" s="12"/>
      <c r="AI65" s="25"/>
      <c r="AJ65" s="25"/>
      <c r="AK65" s="94"/>
      <c r="AL65" s="94"/>
      <c r="AM65" s="3"/>
      <c r="AN65" s="3"/>
      <c r="AO65" s="3"/>
      <c r="AP65" s="3"/>
      <c r="AQ65" s="3"/>
    </row>
    <row r="66" spans="1:43" s="36" customFormat="1" ht="12.75" x14ac:dyDescent="0.25">
      <c r="A66" s="8"/>
      <c r="B66" s="8"/>
      <c r="C66" s="8"/>
      <c r="D66" s="8"/>
      <c r="E66" s="8"/>
      <c r="F66" s="9" t="str">
        <f t="shared" si="1"/>
        <v xml:space="preserve">  , SÉRIE: NÃO IDENTIFICADO</v>
      </c>
      <c r="G66" s="24"/>
      <c r="H66" s="24"/>
      <c r="I66" s="24"/>
      <c r="J66" s="24"/>
      <c r="K66" s="8"/>
      <c r="L66" s="8"/>
      <c r="M66" s="8"/>
      <c r="N66" s="8"/>
      <c r="O66" s="8"/>
      <c r="P66" s="8"/>
      <c r="Q66" s="16"/>
      <c r="R66" s="8"/>
      <c r="S66" s="16"/>
      <c r="T66" s="16"/>
      <c r="U66" s="8"/>
      <c r="V66" s="8"/>
      <c r="W66" s="8"/>
      <c r="X66" s="8"/>
      <c r="Y66" s="8"/>
      <c r="Z66" s="8"/>
      <c r="AA66" s="8"/>
      <c r="AB66" s="8"/>
      <c r="AC66" s="8"/>
      <c r="AD66" s="8"/>
      <c r="AE66" s="24"/>
      <c r="AF66" s="8"/>
      <c r="AG66" s="8"/>
      <c r="AH66" s="12"/>
      <c r="AI66" s="25"/>
      <c r="AJ66" s="25"/>
      <c r="AK66" s="94"/>
      <c r="AL66" s="94"/>
      <c r="AM66" s="3"/>
      <c r="AN66" s="3"/>
      <c r="AO66" s="3"/>
      <c r="AP66" s="3"/>
      <c r="AQ66" s="3"/>
    </row>
    <row r="67" spans="1:43" s="36" customFormat="1" ht="12.75" x14ac:dyDescent="0.25">
      <c r="A67" s="8"/>
      <c r="B67" s="8"/>
      <c r="C67" s="8"/>
      <c r="D67" s="8"/>
      <c r="E67" s="8"/>
      <c r="F67" s="9" t="str">
        <f t="shared" ref="F67:F98" si="2">O67
&amp;" "&amp;P67
&amp;" "&amp;Q67
&amp;IF(W67="",""," "&amp;W67)
&amp;IF(R67="","",", ANO: "&amp;R67)
&amp;IF(X67="","",", CAP: "&amp;X67)
&amp;IF(S67="", ", SÉRIE: NÃO IDENTIFICADO", ", SÉRIE: " &amp;S67)
&amp;IF(E67="",""," (Ref: "&amp;E67&amp;")")</f>
        <v xml:space="preserve">  , SÉRIE: NÃO IDENTIFICADO</v>
      </c>
      <c r="G67" s="24"/>
      <c r="H67" s="24"/>
      <c r="I67" s="24"/>
      <c r="J67" s="24"/>
      <c r="K67" s="8"/>
      <c r="L67" s="8"/>
      <c r="M67" s="8"/>
      <c r="N67" s="8"/>
      <c r="O67" s="8"/>
      <c r="P67" s="8"/>
      <c r="Q67" s="16"/>
      <c r="R67" s="8"/>
      <c r="S67" s="16"/>
      <c r="T67" s="16"/>
      <c r="U67" s="8"/>
      <c r="V67" s="8"/>
      <c r="W67" s="8"/>
      <c r="X67" s="8"/>
      <c r="Y67" s="8"/>
      <c r="Z67" s="8"/>
      <c r="AA67" s="8"/>
      <c r="AB67" s="8"/>
      <c r="AC67" s="8"/>
      <c r="AD67" s="8"/>
      <c r="AE67" s="24"/>
      <c r="AF67" s="8"/>
      <c r="AG67" s="8"/>
      <c r="AH67" s="12"/>
      <c r="AI67" s="25"/>
      <c r="AJ67" s="25"/>
      <c r="AK67" s="94"/>
      <c r="AL67" s="94"/>
      <c r="AM67" s="3"/>
      <c r="AN67" s="3"/>
      <c r="AO67" s="3"/>
      <c r="AP67" s="3"/>
      <c r="AQ67" s="3"/>
    </row>
    <row r="68" spans="1:43" s="36" customFormat="1" ht="12.75" x14ac:dyDescent="0.25">
      <c r="A68" s="8"/>
      <c r="B68" s="8"/>
      <c r="C68" s="8"/>
      <c r="D68" s="8"/>
      <c r="E68" s="8"/>
      <c r="F68" s="9" t="str">
        <f t="shared" si="2"/>
        <v xml:space="preserve">  , SÉRIE: NÃO IDENTIFICADO</v>
      </c>
      <c r="G68" s="24"/>
      <c r="H68" s="24"/>
      <c r="I68" s="24"/>
      <c r="J68" s="24"/>
      <c r="K68" s="8"/>
      <c r="L68" s="8"/>
      <c r="M68" s="8"/>
      <c r="N68" s="8"/>
      <c r="O68" s="8"/>
      <c r="P68" s="8"/>
      <c r="Q68" s="16"/>
      <c r="R68" s="8"/>
      <c r="S68" s="16"/>
      <c r="T68" s="16"/>
      <c r="U68" s="8"/>
      <c r="V68" s="8"/>
      <c r="W68" s="8"/>
      <c r="X68" s="8"/>
      <c r="Y68" s="8"/>
      <c r="Z68" s="8"/>
      <c r="AA68" s="8"/>
      <c r="AB68" s="8"/>
      <c r="AC68" s="8"/>
      <c r="AD68" s="8"/>
      <c r="AE68" s="24"/>
      <c r="AF68" s="8"/>
      <c r="AG68" s="8"/>
      <c r="AH68" s="12"/>
      <c r="AI68" s="25"/>
      <c r="AJ68" s="25"/>
      <c r="AK68" s="94"/>
      <c r="AL68" s="94"/>
      <c r="AM68" s="3"/>
      <c r="AN68" s="3"/>
      <c r="AO68" s="3"/>
      <c r="AP68" s="3"/>
      <c r="AQ68" s="3"/>
    </row>
    <row r="69" spans="1:43" s="36" customFormat="1" ht="12.75" x14ac:dyDescent="0.25">
      <c r="A69" s="8"/>
      <c r="B69" s="8"/>
      <c r="C69" s="8"/>
      <c r="D69" s="8"/>
      <c r="E69" s="8"/>
      <c r="F69" s="9" t="str">
        <f t="shared" si="2"/>
        <v xml:space="preserve">  , SÉRIE: NÃO IDENTIFICADO</v>
      </c>
      <c r="G69" s="24"/>
      <c r="H69" s="24"/>
      <c r="I69" s="24"/>
      <c r="J69" s="24"/>
      <c r="K69" s="8"/>
      <c r="L69" s="8"/>
      <c r="M69" s="8"/>
      <c r="N69" s="8"/>
      <c r="O69" s="8"/>
      <c r="P69" s="8"/>
      <c r="Q69" s="16"/>
      <c r="R69" s="8"/>
      <c r="S69" s="16"/>
      <c r="T69" s="16"/>
      <c r="U69" s="8"/>
      <c r="V69" s="8"/>
      <c r="W69" s="8"/>
      <c r="X69" s="8"/>
      <c r="Y69" s="8"/>
      <c r="Z69" s="8"/>
      <c r="AA69" s="8"/>
      <c r="AB69" s="8"/>
      <c r="AC69" s="8"/>
      <c r="AD69" s="8"/>
      <c r="AE69" s="24"/>
      <c r="AF69" s="8"/>
      <c r="AG69" s="8"/>
      <c r="AH69" s="12"/>
      <c r="AI69" s="25"/>
      <c r="AJ69" s="25"/>
      <c r="AK69" s="94"/>
      <c r="AL69" s="94"/>
      <c r="AM69" s="3"/>
      <c r="AN69" s="3"/>
      <c r="AO69" s="3"/>
      <c r="AP69" s="3"/>
      <c r="AQ69" s="3"/>
    </row>
    <row r="70" spans="1:43" s="36" customFormat="1" ht="12.75" x14ac:dyDescent="0.25">
      <c r="A70" s="8"/>
      <c r="B70" s="8"/>
      <c r="C70" s="8"/>
      <c r="D70" s="8"/>
      <c r="E70" s="8"/>
      <c r="F70" s="9" t="str">
        <f t="shared" si="2"/>
        <v xml:space="preserve">  , SÉRIE: NÃO IDENTIFICADO</v>
      </c>
      <c r="G70" s="24"/>
      <c r="H70" s="24"/>
      <c r="I70" s="24"/>
      <c r="J70" s="24"/>
      <c r="K70" s="8"/>
      <c r="L70" s="8"/>
      <c r="M70" s="8"/>
      <c r="N70" s="8"/>
      <c r="O70" s="8"/>
      <c r="P70" s="8"/>
      <c r="Q70" s="16"/>
      <c r="R70" s="8"/>
      <c r="S70" s="16"/>
      <c r="T70" s="16"/>
      <c r="U70" s="8"/>
      <c r="V70" s="8"/>
      <c r="W70" s="8"/>
      <c r="X70" s="8"/>
      <c r="Y70" s="8"/>
      <c r="Z70" s="8"/>
      <c r="AA70" s="8"/>
      <c r="AB70" s="8"/>
      <c r="AC70" s="8"/>
      <c r="AD70" s="8"/>
      <c r="AE70" s="24"/>
      <c r="AF70" s="8"/>
      <c r="AG70" s="8"/>
      <c r="AH70" s="12"/>
      <c r="AI70" s="25"/>
      <c r="AJ70" s="25"/>
      <c r="AK70" s="94"/>
      <c r="AL70" s="94"/>
      <c r="AM70" s="3"/>
      <c r="AN70" s="3"/>
      <c r="AO70" s="3"/>
      <c r="AP70" s="3"/>
      <c r="AQ70" s="3"/>
    </row>
    <row r="71" spans="1:43" s="36" customFormat="1" ht="12.75" x14ac:dyDescent="0.25">
      <c r="A71" s="8"/>
      <c r="B71" s="8"/>
      <c r="C71" s="8"/>
      <c r="D71" s="8"/>
      <c r="E71" s="8"/>
      <c r="F71" s="9" t="str">
        <f t="shared" si="2"/>
        <v xml:space="preserve">  , SÉRIE: NÃO IDENTIFICADO</v>
      </c>
      <c r="G71" s="24"/>
      <c r="H71" s="24"/>
      <c r="I71" s="24"/>
      <c r="J71" s="24"/>
      <c r="K71" s="8"/>
      <c r="L71" s="8"/>
      <c r="M71" s="8"/>
      <c r="N71" s="8"/>
      <c r="O71" s="8"/>
      <c r="P71" s="8"/>
      <c r="Q71" s="16"/>
      <c r="R71" s="8"/>
      <c r="S71" s="16"/>
      <c r="T71" s="16"/>
      <c r="U71" s="8"/>
      <c r="V71" s="8"/>
      <c r="W71" s="8"/>
      <c r="X71" s="8"/>
      <c r="Y71" s="8"/>
      <c r="Z71" s="8"/>
      <c r="AA71" s="8"/>
      <c r="AB71" s="8"/>
      <c r="AC71" s="8"/>
      <c r="AD71" s="8"/>
      <c r="AE71" s="24"/>
      <c r="AF71" s="8"/>
      <c r="AG71" s="8"/>
      <c r="AH71" s="12"/>
      <c r="AI71" s="25"/>
      <c r="AJ71" s="25"/>
      <c r="AK71" s="94"/>
      <c r="AL71" s="94"/>
      <c r="AM71" s="3"/>
      <c r="AN71" s="3"/>
      <c r="AO71" s="3"/>
      <c r="AP71" s="3"/>
      <c r="AQ71" s="3"/>
    </row>
    <row r="72" spans="1:43" s="36" customFormat="1" ht="12.75" x14ac:dyDescent="0.25">
      <c r="A72" s="8"/>
      <c r="B72" s="8"/>
      <c r="C72" s="8"/>
      <c r="D72" s="8"/>
      <c r="E72" s="8"/>
      <c r="F72" s="9" t="str">
        <f t="shared" si="2"/>
        <v xml:space="preserve">  , SÉRIE: NÃO IDENTIFICADO</v>
      </c>
      <c r="G72" s="24"/>
      <c r="H72" s="24"/>
      <c r="I72" s="24"/>
      <c r="J72" s="24"/>
      <c r="K72" s="8"/>
      <c r="L72" s="8"/>
      <c r="M72" s="8"/>
      <c r="N72" s="8"/>
      <c r="O72" s="8"/>
      <c r="P72" s="8"/>
      <c r="Q72" s="16"/>
      <c r="R72" s="8"/>
      <c r="S72" s="16"/>
      <c r="T72" s="16"/>
      <c r="U72" s="8"/>
      <c r="V72" s="8"/>
      <c r="W72" s="8"/>
      <c r="X72" s="8"/>
      <c r="Y72" s="8"/>
      <c r="Z72" s="8"/>
      <c r="AA72" s="8"/>
      <c r="AB72" s="8"/>
      <c r="AC72" s="8"/>
      <c r="AD72" s="8"/>
      <c r="AE72" s="24"/>
      <c r="AF72" s="8"/>
      <c r="AG72" s="8"/>
      <c r="AH72" s="12"/>
      <c r="AI72" s="25"/>
      <c r="AJ72" s="25"/>
      <c r="AK72" s="94"/>
      <c r="AL72" s="94"/>
      <c r="AM72" s="3"/>
      <c r="AN72" s="3"/>
      <c r="AO72" s="3"/>
      <c r="AP72" s="3"/>
      <c r="AQ72" s="3"/>
    </row>
    <row r="73" spans="1:43" s="36" customFormat="1" ht="12.75" x14ac:dyDescent="0.25">
      <c r="A73" s="8"/>
      <c r="B73" s="8"/>
      <c r="C73" s="8"/>
      <c r="D73" s="8"/>
      <c r="E73" s="8"/>
      <c r="F73" s="9" t="str">
        <f t="shared" si="2"/>
        <v xml:space="preserve">  , SÉRIE: NÃO IDENTIFICADO</v>
      </c>
      <c r="G73" s="24"/>
      <c r="H73" s="24"/>
      <c r="I73" s="24"/>
      <c r="J73" s="24"/>
      <c r="K73" s="8"/>
      <c r="L73" s="8"/>
      <c r="M73" s="8"/>
      <c r="N73" s="8"/>
      <c r="O73" s="8"/>
      <c r="P73" s="8"/>
      <c r="Q73" s="16"/>
      <c r="R73" s="8"/>
      <c r="S73" s="16"/>
      <c r="T73" s="16"/>
      <c r="U73" s="8"/>
      <c r="V73" s="8"/>
      <c r="W73" s="8"/>
      <c r="X73" s="8"/>
      <c r="Y73" s="8"/>
      <c r="Z73" s="8"/>
      <c r="AA73" s="8"/>
      <c r="AB73" s="8"/>
      <c r="AC73" s="8"/>
      <c r="AD73" s="8"/>
      <c r="AE73" s="24"/>
      <c r="AF73" s="8"/>
      <c r="AG73" s="8"/>
      <c r="AH73" s="12"/>
      <c r="AI73" s="25"/>
      <c r="AJ73" s="25"/>
      <c r="AK73" s="94"/>
      <c r="AL73" s="94"/>
      <c r="AM73" s="3"/>
      <c r="AN73" s="3"/>
      <c r="AO73" s="3"/>
      <c r="AP73" s="3"/>
      <c r="AQ73" s="3"/>
    </row>
    <row r="74" spans="1:43" s="36" customFormat="1" ht="12.75" x14ac:dyDescent="0.25">
      <c r="A74" s="8"/>
      <c r="B74" s="8"/>
      <c r="C74" s="8"/>
      <c r="D74" s="8"/>
      <c r="E74" s="8"/>
      <c r="F74" s="9" t="str">
        <f t="shared" si="2"/>
        <v xml:space="preserve">  , SÉRIE: NÃO IDENTIFICADO</v>
      </c>
      <c r="G74" s="24"/>
      <c r="H74" s="24"/>
      <c r="I74" s="24"/>
      <c r="J74" s="24"/>
      <c r="K74" s="8"/>
      <c r="L74" s="8"/>
      <c r="M74" s="8"/>
      <c r="N74" s="8"/>
      <c r="O74" s="8"/>
      <c r="P74" s="8"/>
      <c r="Q74" s="16"/>
      <c r="R74" s="8"/>
      <c r="S74" s="16"/>
      <c r="T74" s="16"/>
      <c r="U74" s="8"/>
      <c r="V74" s="8"/>
      <c r="W74" s="8"/>
      <c r="X74" s="8"/>
      <c r="Y74" s="8"/>
      <c r="Z74" s="8"/>
      <c r="AA74" s="8"/>
      <c r="AB74" s="8"/>
      <c r="AC74" s="8"/>
      <c r="AD74" s="8"/>
      <c r="AE74" s="24"/>
      <c r="AF74" s="8"/>
      <c r="AG74" s="8"/>
      <c r="AH74" s="12"/>
      <c r="AI74" s="25"/>
      <c r="AJ74" s="25"/>
      <c r="AK74" s="94"/>
      <c r="AL74" s="94"/>
      <c r="AM74" s="3"/>
      <c r="AN74" s="3"/>
      <c r="AO74" s="3"/>
      <c r="AP74" s="3"/>
      <c r="AQ74" s="3"/>
    </row>
    <row r="75" spans="1:43" s="36" customFormat="1" ht="12.75" x14ac:dyDescent="0.25">
      <c r="A75" s="8"/>
      <c r="B75" s="8"/>
      <c r="C75" s="8"/>
      <c r="D75" s="8"/>
      <c r="E75" s="8"/>
      <c r="F75" s="9" t="str">
        <f t="shared" si="2"/>
        <v xml:space="preserve">  , SÉRIE: NÃO IDENTIFICADO</v>
      </c>
      <c r="G75" s="24"/>
      <c r="H75" s="24"/>
      <c r="I75" s="24"/>
      <c r="J75" s="24"/>
      <c r="K75" s="8"/>
      <c r="L75" s="8"/>
      <c r="M75" s="8"/>
      <c r="N75" s="8"/>
      <c r="O75" s="8"/>
      <c r="P75" s="8"/>
      <c r="Q75" s="16"/>
      <c r="R75" s="8"/>
      <c r="S75" s="16"/>
      <c r="T75" s="16"/>
      <c r="U75" s="8"/>
      <c r="V75" s="8"/>
      <c r="W75" s="8"/>
      <c r="X75" s="8"/>
      <c r="Y75" s="8"/>
      <c r="Z75" s="8"/>
      <c r="AA75" s="8"/>
      <c r="AB75" s="8"/>
      <c r="AC75" s="8"/>
      <c r="AD75" s="8"/>
      <c r="AE75" s="24"/>
      <c r="AF75" s="8"/>
      <c r="AG75" s="8"/>
      <c r="AH75" s="12"/>
      <c r="AI75" s="25"/>
      <c r="AJ75" s="25"/>
      <c r="AK75" s="94"/>
      <c r="AL75" s="94"/>
      <c r="AM75" s="3"/>
      <c r="AN75" s="3"/>
      <c r="AO75" s="3"/>
      <c r="AP75" s="3"/>
      <c r="AQ75" s="3"/>
    </row>
    <row r="76" spans="1:43" s="36" customFormat="1" ht="12.75" x14ac:dyDescent="0.25">
      <c r="A76" s="8"/>
      <c r="B76" s="8"/>
      <c r="C76" s="8"/>
      <c r="D76" s="8"/>
      <c r="E76" s="8"/>
      <c r="F76" s="9" t="str">
        <f t="shared" si="2"/>
        <v xml:space="preserve">  , SÉRIE: NÃO IDENTIFICADO</v>
      </c>
      <c r="G76" s="24"/>
      <c r="H76" s="24"/>
      <c r="I76" s="24"/>
      <c r="J76" s="24"/>
      <c r="K76" s="8"/>
      <c r="L76" s="8"/>
      <c r="M76" s="8"/>
      <c r="N76" s="8"/>
      <c r="O76" s="8"/>
      <c r="P76" s="8"/>
      <c r="Q76" s="16"/>
      <c r="R76" s="8"/>
      <c r="S76" s="16"/>
      <c r="T76" s="16"/>
      <c r="U76" s="8"/>
      <c r="V76" s="8"/>
      <c r="W76" s="8"/>
      <c r="X76" s="8"/>
      <c r="Y76" s="8"/>
      <c r="Z76" s="8"/>
      <c r="AA76" s="8"/>
      <c r="AB76" s="8"/>
      <c r="AC76" s="8"/>
      <c r="AD76" s="8"/>
      <c r="AE76" s="24"/>
      <c r="AF76" s="8"/>
      <c r="AG76" s="8"/>
      <c r="AH76" s="12"/>
      <c r="AI76" s="25"/>
      <c r="AJ76" s="25"/>
      <c r="AK76" s="94"/>
      <c r="AL76" s="94"/>
      <c r="AM76" s="3"/>
      <c r="AN76" s="3"/>
      <c r="AO76" s="3"/>
      <c r="AP76" s="3"/>
      <c r="AQ76" s="3"/>
    </row>
    <row r="77" spans="1:43" s="36" customFormat="1" ht="12.75" x14ac:dyDescent="0.25">
      <c r="A77" s="8"/>
      <c r="B77" s="8"/>
      <c r="C77" s="8"/>
      <c r="D77" s="8"/>
      <c r="E77" s="8"/>
      <c r="F77" s="9" t="str">
        <f t="shared" si="2"/>
        <v xml:space="preserve">  , SÉRIE: NÃO IDENTIFICADO</v>
      </c>
      <c r="G77" s="24"/>
      <c r="H77" s="24"/>
      <c r="I77" s="24"/>
      <c r="J77" s="24"/>
      <c r="K77" s="8"/>
      <c r="L77" s="8"/>
      <c r="M77" s="8"/>
      <c r="N77" s="8"/>
      <c r="O77" s="8"/>
      <c r="P77" s="8"/>
      <c r="Q77" s="16"/>
      <c r="R77" s="8"/>
      <c r="S77" s="16"/>
      <c r="T77" s="16"/>
      <c r="U77" s="8"/>
      <c r="V77" s="8"/>
      <c r="W77" s="8"/>
      <c r="X77" s="8"/>
      <c r="Y77" s="8"/>
      <c r="Z77" s="8"/>
      <c r="AA77" s="8"/>
      <c r="AB77" s="8"/>
      <c r="AC77" s="8"/>
      <c r="AD77" s="8"/>
      <c r="AE77" s="24"/>
      <c r="AF77" s="8"/>
      <c r="AG77" s="8"/>
      <c r="AH77" s="12"/>
      <c r="AI77" s="25"/>
      <c r="AJ77" s="25"/>
      <c r="AK77" s="94"/>
      <c r="AL77" s="94"/>
      <c r="AM77" s="3"/>
      <c r="AN77" s="3"/>
      <c r="AO77" s="3"/>
      <c r="AP77" s="3"/>
      <c r="AQ77" s="3"/>
    </row>
    <row r="78" spans="1:43" s="36" customFormat="1" ht="12.75" x14ac:dyDescent="0.25">
      <c r="A78" s="8"/>
      <c r="B78" s="8"/>
      <c r="C78" s="8"/>
      <c r="D78" s="8"/>
      <c r="E78" s="8"/>
      <c r="F78" s="9" t="str">
        <f t="shared" si="2"/>
        <v xml:space="preserve">  , SÉRIE: NÃO IDENTIFICADO</v>
      </c>
      <c r="G78" s="24"/>
      <c r="H78" s="24"/>
      <c r="I78" s="24"/>
      <c r="J78" s="24"/>
      <c r="K78" s="8"/>
      <c r="L78" s="8"/>
      <c r="M78" s="8"/>
      <c r="N78" s="8"/>
      <c r="O78" s="8"/>
      <c r="P78" s="8"/>
      <c r="Q78" s="16"/>
      <c r="R78" s="8"/>
      <c r="S78" s="16"/>
      <c r="T78" s="16"/>
      <c r="U78" s="8"/>
      <c r="V78" s="8"/>
      <c r="W78" s="8"/>
      <c r="X78" s="8"/>
      <c r="Y78" s="8"/>
      <c r="Z78" s="8"/>
      <c r="AA78" s="8"/>
      <c r="AB78" s="8"/>
      <c r="AC78" s="8"/>
      <c r="AD78" s="8"/>
      <c r="AE78" s="24"/>
      <c r="AF78" s="8"/>
      <c r="AG78" s="8"/>
      <c r="AH78" s="12"/>
      <c r="AI78" s="25"/>
      <c r="AJ78" s="25"/>
      <c r="AK78" s="94"/>
      <c r="AL78" s="94"/>
      <c r="AM78" s="3"/>
      <c r="AN78" s="3"/>
      <c r="AO78" s="3"/>
      <c r="AP78" s="3"/>
      <c r="AQ78" s="3"/>
    </row>
    <row r="79" spans="1:43" s="36" customFormat="1" ht="12.75" x14ac:dyDescent="0.25">
      <c r="A79" s="8"/>
      <c r="B79" s="8"/>
      <c r="C79" s="8"/>
      <c r="D79" s="8"/>
      <c r="E79" s="8"/>
      <c r="F79" s="9" t="str">
        <f t="shared" si="2"/>
        <v xml:space="preserve">  , SÉRIE: NÃO IDENTIFICADO</v>
      </c>
      <c r="G79" s="24"/>
      <c r="H79" s="24"/>
      <c r="I79" s="24"/>
      <c r="J79" s="24"/>
      <c r="K79" s="8"/>
      <c r="L79" s="8"/>
      <c r="M79" s="8"/>
      <c r="N79" s="8"/>
      <c r="O79" s="8"/>
      <c r="P79" s="8"/>
      <c r="Q79" s="16"/>
      <c r="R79" s="8"/>
      <c r="S79" s="16"/>
      <c r="T79" s="16"/>
      <c r="U79" s="8"/>
      <c r="V79" s="8"/>
      <c r="W79" s="8"/>
      <c r="X79" s="8"/>
      <c r="Y79" s="8"/>
      <c r="Z79" s="8"/>
      <c r="AA79" s="8"/>
      <c r="AB79" s="8"/>
      <c r="AC79" s="8"/>
      <c r="AD79" s="8"/>
      <c r="AE79" s="24"/>
      <c r="AF79" s="8"/>
      <c r="AG79" s="8"/>
      <c r="AH79" s="12"/>
      <c r="AI79" s="25"/>
      <c r="AJ79" s="25"/>
      <c r="AK79" s="94"/>
      <c r="AL79" s="94"/>
      <c r="AM79" s="3"/>
      <c r="AN79" s="3"/>
      <c r="AO79" s="3"/>
      <c r="AP79" s="3"/>
      <c r="AQ79" s="3"/>
    </row>
    <row r="80" spans="1:43" s="36" customFormat="1" ht="12.75" x14ac:dyDescent="0.25">
      <c r="A80" s="8"/>
      <c r="B80" s="8"/>
      <c r="C80" s="8"/>
      <c r="D80" s="8"/>
      <c r="E80" s="8"/>
      <c r="F80" s="9" t="str">
        <f t="shared" si="2"/>
        <v xml:space="preserve">  , SÉRIE: NÃO IDENTIFICADO</v>
      </c>
      <c r="G80" s="24"/>
      <c r="H80" s="24"/>
      <c r="I80" s="24"/>
      <c r="J80" s="24"/>
      <c r="K80" s="8"/>
      <c r="L80" s="8"/>
      <c r="M80" s="8"/>
      <c r="N80" s="8"/>
      <c r="O80" s="8"/>
      <c r="P80" s="8"/>
      <c r="Q80" s="16"/>
      <c r="R80" s="8"/>
      <c r="S80" s="16"/>
      <c r="T80" s="16"/>
      <c r="U80" s="8"/>
      <c r="V80" s="8"/>
      <c r="W80" s="8"/>
      <c r="X80" s="8"/>
      <c r="Y80" s="8"/>
      <c r="Z80" s="8"/>
      <c r="AA80" s="8"/>
      <c r="AB80" s="8"/>
      <c r="AC80" s="8"/>
      <c r="AD80" s="8"/>
      <c r="AE80" s="24"/>
      <c r="AF80" s="8"/>
      <c r="AG80" s="8"/>
      <c r="AH80" s="12"/>
      <c r="AI80" s="25"/>
      <c r="AJ80" s="25"/>
      <c r="AK80" s="94"/>
      <c r="AL80" s="94"/>
      <c r="AM80" s="3"/>
      <c r="AN80" s="3"/>
      <c r="AO80" s="3"/>
      <c r="AP80" s="3"/>
      <c r="AQ80" s="3"/>
    </row>
    <row r="81" spans="1:43" s="36" customFormat="1" ht="12.75" x14ac:dyDescent="0.25">
      <c r="A81" s="8"/>
      <c r="B81" s="8"/>
      <c r="C81" s="8"/>
      <c r="D81" s="8"/>
      <c r="E81" s="8"/>
      <c r="F81" s="9" t="str">
        <f t="shared" si="2"/>
        <v xml:space="preserve">  , SÉRIE: NÃO IDENTIFICADO</v>
      </c>
      <c r="G81" s="24"/>
      <c r="H81" s="24"/>
      <c r="I81" s="24"/>
      <c r="J81" s="24"/>
      <c r="K81" s="8"/>
      <c r="L81" s="8"/>
      <c r="M81" s="8"/>
      <c r="N81" s="8"/>
      <c r="O81" s="8"/>
      <c r="P81" s="8"/>
      <c r="Q81" s="16"/>
      <c r="R81" s="8"/>
      <c r="S81" s="16"/>
      <c r="T81" s="16"/>
      <c r="U81" s="8"/>
      <c r="V81" s="8"/>
      <c r="W81" s="8"/>
      <c r="X81" s="8"/>
      <c r="Y81" s="8"/>
      <c r="Z81" s="8"/>
      <c r="AA81" s="8"/>
      <c r="AB81" s="8"/>
      <c r="AC81" s="8"/>
      <c r="AD81" s="8"/>
      <c r="AE81" s="24"/>
      <c r="AF81" s="8"/>
      <c r="AG81" s="8"/>
      <c r="AH81" s="12"/>
      <c r="AI81" s="25"/>
      <c r="AJ81" s="25"/>
      <c r="AK81" s="94"/>
      <c r="AL81" s="94"/>
      <c r="AM81" s="3"/>
      <c r="AN81" s="3"/>
      <c r="AO81" s="3"/>
      <c r="AP81" s="3"/>
      <c r="AQ81" s="3"/>
    </row>
    <row r="82" spans="1:43" s="36" customFormat="1" ht="12.75" x14ac:dyDescent="0.25">
      <c r="A82" s="8"/>
      <c r="B82" s="8"/>
      <c r="C82" s="8"/>
      <c r="D82" s="8"/>
      <c r="E82" s="8"/>
      <c r="F82" s="9" t="str">
        <f t="shared" si="2"/>
        <v xml:space="preserve">  , SÉRIE: NÃO IDENTIFICADO</v>
      </c>
      <c r="G82" s="24"/>
      <c r="H82" s="24"/>
      <c r="I82" s="24"/>
      <c r="J82" s="24"/>
      <c r="K82" s="8"/>
      <c r="L82" s="8"/>
      <c r="M82" s="8"/>
      <c r="N82" s="8"/>
      <c r="O82" s="8"/>
      <c r="P82" s="8"/>
      <c r="Q82" s="16"/>
      <c r="R82" s="8"/>
      <c r="S82" s="16"/>
      <c r="T82" s="16"/>
      <c r="U82" s="8"/>
      <c r="V82" s="8"/>
      <c r="W82" s="8"/>
      <c r="X82" s="8"/>
      <c r="Y82" s="8"/>
      <c r="Z82" s="8"/>
      <c r="AA82" s="8"/>
      <c r="AB82" s="8"/>
      <c r="AC82" s="8"/>
      <c r="AD82" s="8"/>
      <c r="AE82" s="24"/>
      <c r="AF82" s="8"/>
      <c r="AG82" s="8"/>
      <c r="AH82" s="12"/>
      <c r="AI82" s="25"/>
      <c r="AJ82" s="25"/>
      <c r="AK82" s="94"/>
      <c r="AL82" s="94"/>
      <c r="AM82" s="3"/>
      <c r="AN82" s="3"/>
      <c r="AO82" s="3"/>
      <c r="AP82" s="3"/>
      <c r="AQ82" s="3"/>
    </row>
    <row r="83" spans="1:43" s="36" customFormat="1" ht="12.75" x14ac:dyDescent="0.25">
      <c r="A83" s="8"/>
      <c r="B83" s="8"/>
      <c r="C83" s="8"/>
      <c r="D83" s="8"/>
      <c r="E83" s="8"/>
      <c r="F83" s="9" t="str">
        <f t="shared" si="2"/>
        <v xml:space="preserve">  , SÉRIE: NÃO IDENTIFICADO</v>
      </c>
      <c r="G83" s="24"/>
      <c r="H83" s="24"/>
      <c r="I83" s="24"/>
      <c r="J83" s="24"/>
      <c r="K83" s="8"/>
      <c r="L83" s="8"/>
      <c r="M83" s="8"/>
      <c r="N83" s="8"/>
      <c r="O83" s="8"/>
      <c r="P83" s="8"/>
      <c r="Q83" s="16"/>
      <c r="R83" s="8"/>
      <c r="S83" s="16"/>
      <c r="T83" s="16"/>
      <c r="U83" s="8"/>
      <c r="V83" s="8"/>
      <c r="W83" s="8"/>
      <c r="X83" s="8"/>
      <c r="Y83" s="8"/>
      <c r="Z83" s="8"/>
      <c r="AA83" s="8"/>
      <c r="AB83" s="8"/>
      <c r="AC83" s="8"/>
      <c r="AD83" s="8"/>
      <c r="AE83" s="24"/>
      <c r="AF83" s="8"/>
      <c r="AG83" s="8"/>
      <c r="AH83" s="12"/>
      <c r="AI83" s="25"/>
      <c r="AJ83" s="25"/>
      <c r="AK83" s="94"/>
      <c r="AL83" s="94"/>
      <c r="AM83" s="3"/>
      <c r="AN83" s="3"/>
      <c r="AO83" s="3"/>
      <c r="AP83" s="3"/>
      <c r="AQ83" s="3"/>
    </row>
    <row r="84" spans="1:43" s="36" customFormat="1" ht="12.75" x14ac:dyDescent="0.25">
      <c r="A84" s="8"/>
      <c r="B84" s="8"/>
      <c r="C84" s="8"/>
      <c r="D84" s="8"/>
      <c r="E84" s="8"/>
      <c r="F84" s="9" t="str">
        <f t="shared" si="2"/>
        <v xml:space="preserve">  , SÉRIE: NÃO IDENTIFICADO</v>
      </c>
      <c r="G84" s="24"/>
      <c r="H84" s="24"/>
      <c r="I84" s="24"/>
      <c r="J84" s="24"/>
      <c r="K84" s="8"/>
      <c r="L84" s="8"/>
      <c r="M84" s="8"/>
      <c r="N84" s="8"/>
      <c r="O84" s="8"/>
      <c r="P84" s="8"/>
      <c r="Q84" s="16"/>
      <c r="R84" s="8"/>
      <c r="S84" s="16"/>
      <c r="T84" s="16"/>
      <c r="U84" s="8"/>
      <c r="V84" s="8"/>
      <c r="W84" s="8"/>
      <c r="X84" s="8"/>
      <c r="Y84" s="8"/>
      <c r="Z84" s="8"/>
      <c r="AA84" s="8"/>
      <c r="AB84" s="8"/>
      <c r="AC84" s="8"/>
      <c r="AD84" s="8"/>
      <c r="AE84" s="24"/>
      <c r="AF84" s="8"/>
      <c r="AG84" s="8"/>
      <c r="AH84" s="12"/>
      <c r="AI84" s="25"/>
      <c r="AJ84" s="25"/>
      <c r="AK84" s="94"/>
      <c r="AL84" s="94"/>
      <c r="AM84" s="3"/>
      <c r="AN84" s="3"/>
      <c r="AO84" s="3"/>
      <c r="AP84" s="3"/>
      <c r="AQ84" s="3"/>
    </row>
    <row r="85" spans="1:43" s="36" customFormat="1" ht="12.75" x14ac:dyDescent="0.25">
      <c r="A85" s="8"/>
      <c r="B85" s="8"/>
      <c r="C85" s="8"/>
      <c r="D85" s="8"/>
      <c r="E85" s="8"/>
      <c r="F85" s="9" t="str">
        <f t="shared" si="2"/>
        <v xml:space="preserve">  , SÉRIE: NÃO IDENTIFICADO</v>
      </c>
      <c r="G85" s="24"/>
      <c r="H85" s="24"/>
      <c r="I85" s="24"/>
      <c r="J85" s="24"/>
      <c r="K85" s="8"/>
      <c r="L85" s="8"/>
      <c r="M85" s="8"/>
      <c r="N85" s="8"/>
      <c r="O85" s="8"/>
      <c r="P85" s="8"/>
      <c r="Q85" s="16"/>
      <c r="R85" s="8"/>
      <c r="S85" s="16"/>
      <c r="T85" s="16"/>
      <c r="U85" s="8"/>
      <c r="V85" s="8"/>
      <c r="W85" s="8"/>
      <c r="X85" s="8"/>
      <c r="Y85" s="8"/>
      <c r="Z85" s="8"/>
      <c r="AA85" s="8"/>
      <c r="AB85" s="8"/>
      <c r="AC85" s="8"/>
      <c r="AD85" s="8"/>
      <c r="AE85" s="24"/>
      <c r="AF85" s="8"/>
      <c r="AG85" s="8"/>
      <c r="AH85" s="12"/>
      <c r="AI85" s="25"/>
      <c r="AJ85" s="25"/>
      <c r="AK85" s="94"/>
      <c r="AL85" s="94"/>
      <c r="AM85" s="3"/>
      <c r="AN85" s="3"/>
      <c r="AO85" s="3"/>
      <c r="AP85" s="3"/>
      <c r="AQ85" s="3"/>
    </row>
    <row r="86" spans="1:43" s="36" customFormat="1" ht="12.75" x14ac:dyDescent="0.25">
      <c r="A86" s="8"/>
      <c r="B86" s="8"/>
      <c r="C86" s="8"/>
      <c r="D86" s="8"/>
      <c r="E86" s="8"/>
      <c r="F86" s="9" t="str">
        <f t="shared" si="2"/>
        <v xml:space="preserve">  , SÉRIE: NÃO IDENTIFICADO</v>
      </c>
      <c r="G86" s="24"/>
      <c r="H86" s="24"/>
      <c r="I86" s="24"/>
      <c r="J86" s="24"/>
      <c r="K86" s="8"/>
      <c r="L86" s="8"/>
      <c r="M86" s="8"/>
      <c r="N86" s="8"/>
      <c r="O86" s="8"/>
      <c r="P86" s="8"/>
      <c r="Q86" s="16"/>
      <c r="R86" s="8"/>
      <c r="S86" s="16"/>
      <c r="T86" s="16"/>
      <c r="U86" s="8"/>
      <c r="V86" s="8"/>
      <c r="W86" s="8"/>
      <c r="X86" s="8"/>
      <c r="Y86" s="8"/>
      <c r="Z86" s="8"/>
      <c r="AA86" s="8"/>
      <c r="AB86" s="8"/>
      <c r="AC86" s="8"/>
      <c r="AD86" s="8"/>
      <c r="AE86" s="24"/>
      <c r="AF86" s="8"/>
      <c r="AG86" s="8"/>
      <c r="AH86" s="12"/>
      <c r="AI86" s="25"/>
      <c r="AJ86" s="25"/>
      <c r="AK86" s="94"/>
      <c r="AL86" s="94"/>
      <c r="AM86" s="3"/>
      <c r="AN86" s="3"/>
      <c r="AO86" s="3"/>
      <c r="AP86" s="3"/>
      <c r="AQ86" s="3"/>
    </row>
    <row r="87" spans="1:43" s="36" customFormat="1" ht="12.75" x14ac:dyDescent="0.25">
      <c r="A87" s="8"/>
      <c r="B87" s="8"/>
      <c r="C87" s="8"/>
      <c r="D87" s="8"/>
      <c r="E87" s="8"/>
      <c r="F87" s="9" t="str">
        <f t="shared" si="2"/>
        <v xml:space="preserve">  , SÉRIE: NÃO IDENTIFICADO</v>
      </c>
      <c r="G87" s="24"/>
      <c r="H87" s="24"/>
      <c r="I87" s="24"/>
      <c r="J87" s="24"/>
      <c r="K87" s="8"/>
      <c r="L87" s="8"/>
      <c r="M87" s="8"/>
      <c r="N87" s="8"/>
      <c r="O87" s="8"/>
      <c r="P87" s="8"/>
      <c r="Q87" s="16"/>
      <c r="R87" s="8"/>
      <c r="S87" s="16"/>
      <c r="T87" s="16"/>
      <c r="U87" s="8"/>
      <c r="V87" s="8"/>
      <c r="W87" s="8"/>
      <c r="X87" s="8"/>
      <c r="Y87" s="8"/>
      <c r="Z87" s="8"/>
      <c r="AA87" s="8"/>
      <c r="AB87" s="8"/>
      <c r="AC87" s="8"/>
      <c r="AD87" s="8"/>
      <c r="AE87" s="24"/>
      <c r="AF87" s="8"/>
      <c r="AG87" s="8"/>
      <c r="AH87" s="12"/>
      <c r="AI87" s="25"/>
      <c r="AJ87" s="25"/>
      <c r="AK87" s="94"/>
      <c r="AL87" s="94"/>
      <c r="AM87" s="3"/>
      <c r="AN87" s="3"/>
      <c r="AO87" s="3"/>
      <c r="AP87" s="3"/>
      <c r="AQ87" s="3"/>
    </row>
    <row r="88" spans="1:43" s="36" customFormat="1" ht="12.75" x14ac:dyDescent="0.25">
      <c r="A88" s="8"/>
      <c r="B88" s="8"/>
      <c r="C88" s="8"/>
      <c r="D88" s="8"/>
      <c r="E88" s="8"/>
      <c r="F88" s="9" t="str">
        <f t="shared" si="2"/>
        <v xml:space="preserve">  , SÉRIE: NÃO IDENTIFICADO</v>
      </c>
      <c r="G88" s="24"/>
      <c r="H88" s="24"/>
      <c r="I88" s="24"/>
      <c r="J88" s="24"/>
      <c r="K88" s="8"/>
      <c r="L88" s="8"/>
      <c r="M88" s="8"/>
      <c r="N88" s="8"/>
      <c r="O88" s="8"/>
      <c r="P88" s="8"/>
      <c r="Q88" s="16"/>
      <c r="R88" s="8"/>
      <c r="S88" s="16"/>
      <c r="T88" s="16"/>
      <c r="U88" s="8"/>
      <c r="V88" s="8"/>
      <c r="W88" s="8"/>
      <c r="X88" s="8"/>
      <c r="Y88" s="8"/>
      <c r="Z88" s="8"/>
      <c r="AA88" s="8"/>
      <c r="AB88" s="8"/>
      <c r="AC88" s="8"/>
      <c r="AD88" s="8"/>
      <c r="AE88" s="24"/>
      <c r="AF88" s="8"/>
      <c r="AG88" s="8"/>
      <c r="AH88" s="12"/>
      <c r="AI88" s="25"/>
      <c r="AJ88" s="25"/>
      <c r="AK88" s="94"/>
      <c r="AL88" s="94"/>
      <c r="AM88" s="3"/>
      <c r="AN88" s="3"/>
      <c r="AO88" s="3"/>
      <c r="AP88" s="3"/>
      <c r="AQ88" s="3"/>
    </row>
    <row r="89" spans="1:43" s="36" customFormat="1" ht="12.75" x14ac:dyDescent="0.25">
      <c r="A89" s="8"/>
      <c r="B89" s="8"/>
      <c r="C89" s="8"/>
      <c r="D89" s="8"/>
      <c r="E89" s="8"/>
      <c r="F89" s="9" t="str">
        <f t="shared" si="2"/>
        <v xml:space="preserve">  , SÉRIE: NÃO IDENTIFICADO</v>
      </c>
      <c r="G89" s="24"/>
      <c r="H89" s="24"/>
      <c r="I89" s="24"/>
      <c r="J89" s="24"/>
      <c r="K89" s="8"/>
      <c r="L89" s="8"/>
      <c r="M89" s="8"/>
      <c r="N89" s="8"/>
      <c r="O89" s="8"/>
      <c r="P89" s="8"/>
      <c r="Q89" s="16"/>
      <c r="R89" s="8"/>
      <c r="S89" s="16"/>
      <c r="T89" s="16"/>
      <c r="U89" s="8"/>
      <c r="V89" s="8"/>
      <c r="W89" s="8"/>
      <c r="X89" s="8"/>
      <c r="Y89" s="8"/>
      <c r="Z89" s="8"/>
      <c r="AA89" s="8"/>
      <c r="AB89" s="8"/>
      <c r="AC89" s="8"/>
      <c r="AD89" s="8"/>
      <c r="AE89" s="24"/>
      <c r="AF89" s="8"/>
      <c r="AG89" s="8"/>
      <c r="AH89" s="12"/>
      <c r="AI89" s="25"/>
      <c r="AJ89" s="25"/>
      <c r="AK89" s="94"/>
      <c r="AL89" s="94"/>
      <c r="AM89" s="3"/>
      <c r="AN89" s="3"/>
      <c r="AO89" s="3"/>
      <c r="AP89" s="3"/>
      <c r="AQ89" s="3"/>
    </row>
    <row r="90" spans="1:43" s="36" customFormat="1" ht="12.75" x14ac:dyDescent="0.25">
      <c r="A90" s="8"/>
      <c r="B90" s="8"/>
      <c r="C90" s="8"/>
      <c r="D90" s="8"/>
      <c r="E90" s="8"/>
      <c r="F90" s="9" t="str">
        <f t="shared" si="2"/>
        <v xml:space="preserve">  , SÉRIE: NÃO IDENTIFICADO</v>
      </c>
      <c r="G90" s="24"/>
      <c r="H90" s="24"/>
      <c r="I90" s="24"/>
      <c r="J90" s="24"/>
      <c r="K90" s="8"/>
      <c r="L90" s="8"/>
      <c r="M90" s="8"/>
      <c r="N90" s="8"/>
      <c r="O90" s="8"/>
      <c r="P90" s="8"/>
      <c r="Q90" s="16"/>
      <c r="R90" s="8"/>
      <c r="S90" s="16"/>
      <c r="T90" s="16"/>
      <c r="U90" s="8"/>
      <c r="V90" s="8"/>
      <c r="W90" s="8"/>
      <c r="X90" s="8"/>
      <c r="Y90" s="8"/>
      <c r="Z90" s="8"/>
      <c r="AA90" s="8"/>
      <c r="AB90" s="8"/>
      <c r="AC90" s="8"/>
      <c r="AD90" s="8"/>
      <c r="AE90" s="24"/>
      <c r="AF90" s="8"/>
      <c r="AG90" s="8"/>
      <c r="AH90" s="12"/>
      <c r="AI90" s="25"/>
      <c r="AJ90" s="25"/>
      <c r="AK90" s="94"/>
      <c r="AL90" s="94"/>
      <c r="AM90" s="3"/>
      <c r="AN90" s="3"/>
      <c r="AO90" s="3"/>
      <c r="AP90" s="3"/>
      <c r="AQ90" s="3"/>
    </row>
    <row r="91" spans="1:43" s="36" customFormat="1" ht="12.75" x14ac:dyDescent="0.25">
      <c r="A91" s="8"/>
      <c r="B91" s="8"/>
      <c r="C91" s="8"/>
      <c r="D91" s="8"/>
      <c r="E91" s="8"/>
      <c r="F91" s="9" t="str">
        <f t="shared" si="2"/>
        <v xml:space="preserve">  , SÉRIE: NÃO IDENTIFICADO</v>
      </c>
      <c r="G91" s="24"/>
      <c r="H91" s="24"/>
      <c r="I91" s="24"/>
      <c r="J91" s="24"/>
      <c r="K91" s="8"/>
      <c r="L91" s="8"/>
      <c r="M91" s="8"/>
      <c r="N91" s="8"/>
      <c r="O91" s="8"/>
      <c r="P91" s="8"/>
      <c r="Q91" s="16"/>
      <c r="R91" s="8"/>
      <c r="S91" s="16"/>
      <c r="T91" s="16"/>
      <c r="U91" s="8"/>
      <c r="V91" s="8"/>
      <c r="W91" s="8"/>
      <c r="X91" s="8"/>
      <c r="Y91" s="8"/>
      <c r="Z91" s="8"/>
      <c r="AA91" s="8"/>
      <c r="AB91" s="8"/>
      <c r="AC91" s="8"/>
      <c r="AD91" s="8"/>
      <c r="AE91" s="24"/>
      <c r="AF91" s="8"/>
      <c r="AG91" s="8"/>
      <c r="AH91" s="12"/>
      <c r="AI91" s="25"/>
      <c r="AJ91" s="25"/>
      <c r="AK91" s="94"/>
      <c r="AL91" s="94"/>
      <c r="AM91" s="3"/>
      <c r="AN91" s="3"/>
      <c r="AO91" s="3"/>
      <c r="AP91" s="3"/>
      <c r="AQ91" s="3"/>
    </row>
    <row r="92" spans="1:43" s="36" customFormat="1" ht="12.75" x14ac:dyDescent="0.25">
      <c r="A92" s="8"/>
      <c r="B92" s="8"/>
      <c r="C92" s="8"/>
      <c r="D92" s="8"/>
      <c r="E92" s="8"/>
      <c r="F92" s="9" t="str">
        <f t="shared" si="2"/>
        <v xml:space="preserve">  , SÉRIE: NÃO IDENTIFICADO</v>
      </c>
      <c r="G92" s="24"/>
      <c r="H92" s="24"/>
      <c r="I92" s="24"/>
      <c r="J92" s="24"/>
      <c r="K92" s="8"/>
      <c r="L92" s="8"/>
      <c r="M92" s="8"/>
      <c r="N92" s="8"/>
      <c r="O92" s="8"/>
      <c r="P92" s="8"/>
      <c r="Q92" s="16"/>
      <c r="R92" s="8"/>
      <c r="S92" s="16"/>
      <c r="T92" s="16"/>
      <c r="U92" s="8"/>
      <c r="V92" s="8"/>
      <c r="W92" s="8"/>
      <c r="X92" s="8"/>
      <c r="Y92" s="8"/>
      <c r="Z92" s="8"/>
      <c r="AA92" s="8"/>
      <c r="AB92" s="8"/>
      <c r="AC92" s="8"/>
      <c r="AD92" s="8"/>
      <c r="AE92" s="24"/>
      <c r="AF92" s="8"/>
      <c r="AG92" s="8"/>
      <c r="AH92" s="12"/>
      <c r="AI92" s="25"/>
      <c r="AJ92" s="25"/>
      <c r="AK92" s="94"/>
      <c r="AL92" s="94"/>
      <c r="AM92" s="3"/>
      <c r="AN92" s="3"/>
      <c r="AO92" s="3"/>
      <c r="AP92" s="3"/>
      <c r="AQ92" s="3"/>
    </row>
    <row r="93" spans="1:43" s="36" customFormat="1" ht="12.75" x14ac:dyDescent="0.25">
      <c r="A93" s="8"/>
      <c r="B93" s="8"/>
      <c r="C93" s="8"/>
      <c r="D93" s="8"/>
      <c r="E93" s="8"/>
      <c r="F93" s="9" t="str">
        <f t="shared" si="2"/>
        <v xml:space="preserve">  , SÉRIE: NÃO IDENTIFICADO</v>
      </c>
      <c r="G93" s="24"/>
      <c r="H93" s="24"/>
      <c r="I93" s="24"/>
      <c r="J93" s="24"/>
      <c r="K93" s="8"/>
      <c r="L93" s="8"/>
      <c r="M93" s="8"/>
      <c r="N93" s="8"/>
      <c r="O93" s="8"/>
      <c r="P93" s="8"/>
      <c r="Q93" s="16"/>
      <c r="R93" s="8"/>
      <c r="S93" s="16"/>
      <c r="T93" s="16"/>
      <c r="U93" s="8"/>
      <c r="V93" s="8"/>
      <c r="W93" s="8"/>
      <c r="X93" s="8"/>
      <c r="Y93" s="8"/>
      <c r="Z93" s="8"/>
      <c r="AA93" s="8"/>
      <c r="AB93" s="8"/>
      <c r="AC93" s="8"/>
      <c r="AD93" s="8"/>
      <c r="AE93" s="24"/>
      <c r="AF93" s="8"/>
      <c r="AG93" s="8"/>
      <c r="AH93" s="12"/>
      <c r="AI93" s="25"/>
      <c r="AJ93" s="25"/>
      <c r="AK93" s="94"/>
      <c r="AL93" s="94"/>
      <c r="AM93" s="3"/>
      <c r="AN93" s="3"/>
      <c r="AO93" s="3"/>
      <c r="AP93" s="3"/>
      <c r="AQ93" s="3"/>
    </row>
    <row r="94" spans="1:43" s="36" customFormat="1" ht="12.75" x14ac:dyDescent="0.25">
      <c r="A94" s="8"/>
      <c r="B94" s="8"/>
      <c r="C94" s="8"/>
      <c r="D94" s="8"/>
      <c r="E94" s="8"/>
      <c r="F94" s="9" t="str">
        <f t="shared" si="2"/>
        <v xml:space="preserve">  , SÉRIE: NÃO IDENTIFICADO</v>
      </c>
      <c r="G94" s="24"/>
      <c r="H94" s="24"/>
      <c r="I94" s="24"/>
      <c r="J94" s="24"/>
      <c r="K94" s="8"/>
      <c r="L94" s="8"/>
      <c r="M94" s="8"/>
      <c r="N94" s="8"/>
      <c r="O94" s="8"/>
      <c r="P94" s="8"/>
      <c r="Q94" s="16"/>
      <c r="R94" s="8"/>
      <c r="S94" s="16"/>
      <c r="T94" s="16"/>
      <c r="U94" s="8"/>
      <c r="V94" s="8"/>
      <c r="W94" s="8"/>
      <c r="X94" s="8"/>
      <c r="Y94" s="8"/>
      <c r="Z94" s="8"/>
      <c r="AA94" s="8"/>
      <c r="AB94" s="8"/>
      <c r="AC94" s="8"/>
      <c r="AD94" s="8"/>
      <c r="AE94" s="24"/>
      <c r="AF94" s="8"/>
      <c r="AG94" s="8"/>
      <c r="AH94" s="12"/>
      <c r="AI94" s="25"/>
      <c r="AJ94" s="25"/>
      <c r="AK94" s="94"/>
      <c r="AL94" s="94"/>
      <c r="AM94" s="3"/>
      <c r="AN94" s="3"/>
      <c r="AO94" s="3"/>
      <c r="AP94" s="3"/>
      <c r="AQ94" s="3"/>
    </row>
    <row r="95" spans="1:43" s="36" customFormat="1" ht="12.75" x14ac:dyDescent="0.25">
      <c r="A95" s="8"/>
      <c r="B95" s="8"/>
      <c r="C95" s="8"/>
      <c r="D95" s="8"/>
      <c r="E95" s="8"/>
      <c r="F95" s="9" t="str">
        <f t="shared" si="2"/>
        <v xml:space="preserve">  , SÉRIE: NÃO IDENTIFICADO</v>
      </c>
      <c r="G95" s="24"/>
      <c r="H95" s="24"/>
      <c r="I95" s="24"/>
      <c r="J95" s="24"/>
      <c r="K95" s="8"/>
      <c r="L95" s="8"/>
      <c r="M95" s="8"/>
      <c r="N95" s="8"/>
      <c r="O95" s="8"/>
      <c r="P95" s="8"/>
      <c r="Q95" s="16"/>
      <c r="R95" s="8"/>
      <c r="S95" s="16"/>
      <c r="T95" s="16"/>
      <c r="U95" s="8"/>
      <c r="V95" s="8"/>
      <c r="W95" s="8"/>
      <c r="X95" s="8"/>
      <c r="Y95" s="8"/>
      <c r="Z95" s="8"/>
      <c r="AA95" s="8"/>
      <c r="AB95" s="8"/>
      <c r="AC95" s="8"/>
      <c r="AD95" s="8"/>
      <c r="AE95" s="24"/>
      <c r="AF95" s="8"/>
      <c r="AG95" s="8"/>
      <c r="AH95" s="12"/>
      <c r="AI95" s="25"/>
      <c r="AJ95" s="25"/>
      <c r="AK95" s="94"/>
      <c r="AL95" s="94"/>
      <c r="AM95" s="3"/>
      <c r="AN95" s="3"/>
      <c r="AO95" s="3"/>
      <c r="AP95" s="3"/>
      <c r="AQ95" s="3"/>
    </row>
    <row r="96" spans="1:43" s="36" customFormat="1" ht="12.75" x14ac:dyDescent="0.25">
      <c r="A96" s="8"/>
      <c r="B96" s="8"/>
      <c r="C96" s="8"/>
      <c r="D96" s="8"/>
      <c r="E96" s="8"/>
      <c r="F96" s="9" t="str">
        <f t="shared" si="2"/>
        <v xml:space="preserve">  , SÉRIE: NÃO IDENTIFICADO</v>
      </c>
      <c r="G96" s="24"/>
      <c r="H96" s="24"/>
      <c r="I96" s="24"/>
      <c r="J96" s="24"/>
      <c r="K96" s="8"/>
      <c r="L96" s="8"/>
      <c r="M96" s="8"/>
      <c r="N96" s="8"/>
      <c r="O96" s="8"/>
      <c r="P96" s="8"/>
      <c r="Q96" s="16"/>
      <c r="R96" s="8"/>
      <c r="S96" s="16"/>
      <c r="T96" s="16"/>
      <c r="U96" s="8"/>
      <c r="V96" s="8"/>
      <c r="W96" s="8"/>
      <c r="X96" s="8"/>
      <c r="Y96" s="8"/>
      <c r="Z96" s="8"/>
      <c r="AA96" s="8"/>
      <c r="AB96" s="8"/>
      <c r="AC96" s="8"/>
      <c r="AD96" s="8"/>
      <c r="AE96" s="24"/>
      <c r="AF96" s="8"/>
      <c r="AG96" s="8"/>
      <c r="AH96" s="12"/>
      <c r="AI96" s="25"/>
      <c r="AJ96" s="25"/>
      <c r="AK96" s="94"/>
      <c r="AL96" s="94"/>
      <c r="AM96" s="3"/>
      <c r="AN96" s="3"/>
      <c r="AO96" s="3"/>
      <c r="AP96" s="3"/>
      <c r="AQ96" s="3"/>
    </row>
    <row r="97" spans="1:43" s="36" customFormat="1" ht="12.75" x14ac:dyDescent="0.25">
      <c r="A97" s="8"/>
      <c r="B97" s="8"/>
      <c r="C97" s="8"/>
      <c r="D97" s="8"/>
      <c r="E97" s="8"/>
      <c r="F97" s="9" t="str">
        <f t="shared" si="2"/>
        <v xml:space="preserve">  , SÉRIE: NÃO IDENTIFICADO</v>
      </c>
      <c r="G97" s="24"/>
      <c r="H97" s="24"/>
      <c r="I97" s="24"/>
      <c r="J97" s="24"/>
      <c r="K97" s="8"/>
      <c r="L97" s="8"/>
      <c r="M97" s="8"/>
      <c r="N97" s="8"/>
      <c r="O97" s="8"/>
      <c r="P97" s="8"/>
      <c r="Q97" s="16"/>
      <c r="R97" s="8"/>
      <c r="S97" s="16"/>
      <c r="T97" s="16"/>
      <c r="U97" s="8"/>
      <c r="V97" s="8"/>
      <c r="W97" s="8"/>
      <c r="X97" s="8"/>
      <c r="Y97" s="8"/>
      <c r="Z97" s="8"/>
      <c r="AA97" s="8"/>
      <c r="AB97" s="8"/>
      <c r="AC97" s="8"/>
      <c r="AD97" s="8"/>
      <c r="AE97" s="24"/>
      <c r="AF97" s="8"/>
      <c r="AG97" s="8"/>
      <c r="AH97" s="12"/>
      <c r="AI97" s="25"/>
      <c r="AJ97" s="25"/>
      <c r="AK97" s="94"/>
      <c r="AL97" s="94"/>
      <c r="AM97" s="3"/>
      <c r="AN97" s="3"/>
      <c r="AO97" s="3"/>
      <c r="AP97" s="3"/>
      <c r="AQ97" s="3"/>
    </row>
    <row r="98" spans="1:43" s="36" customFormat="1" ht="12.75" x14ac:dyDescent="0.25">
      <c r="A98" s="8"/>
      <c r="B98" s="8"/>
      <c r="C98" s="8"/>
      <c r="D98" s="8"/>
      <c r="E98" s="8"/>
      <c r="F98" s="9" t="str">
        <f t="shared" si="2"/>
        <v xml:space="preserve">  , SÉRIE: NÃO IDENTIFICADO</v>
      </c>
      <c r="G98" s="24"/>
      <c r="H98" s="24"/>
      <c r="I98" s="24"/>
      <c r="J98" s="24"/>
      <c r="K98" s="8"/>
      <c r="L98" s="8"/>
      <c r="M98" s="8"/>
      <c r="N98" s="8"/>
      <c r="O98" s="8"/>
      <c r="P98" s="8"/>
      <c r="Q98" s="16"/>
      <c r="R98" s="8"/>
      <c r="S98" s="16"/>
      <c r="T98" s="16"/>
      <c r="U98" s="8"/>
      <c r="V98" s="8"/>
      <c r="W98" s="8"/>
      <c r="X98" s="8"/>
      <c r="Y98" s="8"/>
      <c r="Z98" s="8"/>
      <c r="AA98" s="8"/>
      <c r="AB98" s="8"/>
      <c r="AC98" s="8"/>
      <c r="AD98" s="8"/>
      <c r="AE98" s="24"/>
      <c r="AF98" s="8"/>
      <c r="AG98" s="8"/>
      <c r="AH98" s="12"/>
      <c r="AI98" s="25"/>
      <c r="AJ98" s="25"/>
      <c r="AK98" s="94"/>
      <c r="AL98" s="94"/>
      <c r="AM98" s="3"/>
      <c r="AN98" s="3"/>
      <c r="AO98" s="3"/>
      <c r="AP98" s="3"/>
      <c r="AQ98" s="3"/>
    </row>
    <row r="99" spans="1:43" s="36" customFormat="1" ht="12.75" x14ac:dyDescent="0.25">
      <c r="A99" s="8"/>
      <c r="B99" s="8"/>
      <c r="C99" s="8"/>
      <c r="D99" s="8"/>
      <c r="E99" s="8"/>
      <c r="F99" s="9" t="str">
        <f t="shared" ref="F99:F130" si="3">O99
&amp;" "&amp;P99
&amp;" "&amp;Q99
&amp;IF(W99="",""," "&amp;W99)
&amp;IF(R99="","",", ANO: "&amp;R99)
&amp;IF(X99="","",", CAP: "&amp;X99)
&amp;IF(S99="", ", SÉRIE: NÃO IDENTIFICADO", ", SÉRIE: " &amp;S99)
&amp;IF(E99="",""," (Ref: "&amp;E99&amp;")")</f>
        <v xml:space="preserve">  , SÉRIE: NÃO IDENTIFICADO</v>
      </c>
      <c r="G99" s="24"/>
      <c r="H99" s="24"/>
      <c r="I99" s="24"/>
      <c r="J99" s="24"/>
      <c r="K99" s="8"/>
      <c r="L99" s="8"/>
      <c r="M99" s="8"/>
      <c r="N99" s="8"/>
      <c r="O99" s="8"/>
      <c r="P99" s="8"/>
      <c r="Q99" s="16"/>
      <c r="R99" s="8"/>
      <c r="S99" s="16"/>
      <c r="T99" s="16"/>
      <c r="U99" s="8"/>
      <c r="V99" s="8"/>
      <c r="W99" s="8"/>
      <c r="X99" s="8"/>
      <c r="Y99" s="8"/>
      <c r="Z99" s="8"/>
      <c r="AA99" s="8"/>
      <c r="AB99" s="8"/>
      <c r="AC99" s="8"/>
      <c r="AD99" s="8"/>
      <c r="AE99" s="24"/>
      <c r="AF99" s="8"/>
      <c r="AG99" s="8"/>
      <c r="AH99" s="12"/>
      <c r="AI99" s="25"/>
      <c r="AJ99" s="25"/>
      <c r="AK99" s="94"/>
      <c r="AL99" s="94"/>
      <c r="AM99" s="3"/>
      <c r="AN99" s="3"/>
      <c r="AO99" s="3"/>
      <c r="AP99" s="3"/>
      <c r="AQ99" s="3"/>
    </row>
    <row r="100" spans="1:43" s="36" customFormat="1" ht="12.75" x14ac:dyDescent="0.25">
      <c r="A100" s="8"/>
      <c r="B100" s="8"/>
      <c r="C100" s="8"/>
      <c r="D100" s="8"/>
      <c r="E100" s="8"/>
      <c r="F100" s="9" t="str">
        <f t="shared" si="3"/>
        <v xml:space="preserve">  , SÉRIE: NÃO IDENTIFICADO</v>
      </c>
      <c r="G100" s="24"/>
      <c r="H100" s="24"/>
      <c r="I100" s="24"/>
      <c r="J100" s="24"/>
      <c r="K100" s="8"/>
      <c r="L100" s="8"/>
      <c r="M100" s="8"/>
      <c r="N100" s="8"/>
      <c r="O100" s="8"/>
      <c r="P100" s="8"/>
      <c r="Q100" s="16"/>
      <c r="R100" s="8"/>
      <c r="S100" s="16"/>
      <c r="T100" s="16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24"/>
      <c r="AF100" s="8"/>
      <c r="AG100" s="8"/>
      <c r="AH100" s="12"/>
      <c r="AI100" s="25"/>
      <c r="AJ100" s="25"/>
      <c r="AK100" s="94"/>
      <c r="AL100" s="94"/>
      <c r="AM100" s="3"/>
      <c r="AN100" s="3"/>
      <c r="AO100" s="3"/>
      <c r="AP100" s="3"/>
      <c r="AQ100" s="3"/>
    </row>
    <row r="101" spans="1:43" s="36" customFormat="1" ht="12.75" x14ac:dyDescent="0.25">
      <c r="A101" s="8"/>
      <c r="B101" s="8"/>
      <c r="C101" s="8"/>
      <c r="D101" s="8"/>
      <c r="E101" s="8"/>
      <c r="F101" s="9" t="str">
        <f t="shared" si="3"/>
        <v xml:space="preserve">  , SÉRIE: NÃO IDENTIFICADO</v>
      </c>
      <c r="G101" s="24"/>
      <c r="H101" s="24"/>
      <c r="I101" s="24"/>
      <c r="J101" s="24"/>
      <c r="K101" s="8"/>
      <c r="L101" s="8"/>
      <c r="M101" s="8"/>
      <c r="N101" s="8"/>
      <c r="O101" s="8"/>
      <c r="P101" s="8"/>
      <c r="Q101" s="16"/>
      <c r="R101" s="8"/>
      <c r="S101" s="16"/>
      <c r="T101" s="16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24"/>
      <c r="AF101" s="8"/>
      <c r="AG101" s="8"/>
      <c r="AH101" s="12"/>
      <c r="AI101" s="25"/>
      <c r="AJ101" s="25"/>
      <c r="AK101" s="94"/>
      <c r="AL101" s="94"/>
      <c r="AM101" s="3"/>
      <c r="AN101" s="3"/>
      <c r="AO101" s="3"/>
      <c r="AP101" s="3"/>
      <c r="AQ101" s="3"/>
    </row>
    <row r="102" spans="1:43" s="36" customFormat="1" ht="12.75" x14ac:dyDescent="0.25">
      <c r="A102" s="8"/>
      <c r="B102" s="8"/>
      <c r="C102" s="8"/>
      <c r="D102" s="8"/>
      <c r="E102" s="8"/>
      <c r="F102" s="9" t="str">
        <f t="shared" si="3"/>
        <v xml:space="preserve">  , SÉRIE: NÃO IDENTIFICADO</v>
      </c>
      <c r="G102" s="24"/>
      <c r="H102" s="24"/>
      <c r="I102" s="24"/>
      <c r="J102" s="24"/>
      <c r="K102" s="8"/>
      <c r="L102" s="8"/>
      <c r="M102" s="8"/>
      <c r="N102" s="8"/>
      <c r="O102" s="8"/>
      <c r="P102" s="8"/>
      <c r="Q102" s="16"/>
      <c r="R102" s="8"/>
      <c r="S102" s="16"/>
      <c r="T102" s="16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24"/>
      <c r="AF102" s="8"/>
      <c r="AG102" s="8"/>
      <c r="AH102" s="12"/>
      <c r="AI102" s="25"/>
      <c r="AJ102" s="25"/>
      <c r="AK102" s="94"/>
      <c r="AL102" s="94"/>
      <c r="AM102" s="3"/>
      <c r="AN102" s="3"/>
      <c r="AO102" s="3"/>
      <c r="AP102" s="3"/>
      <c r="AQ102" s="3"/>
    </row>
    <row r="103" spans="1:43" s="36" customFormat="1" ht="12.75" x14ac:dyDescent="0.25">
      <c r="A103" s="8"/>
      <c r="B103" s="8"/>
      <c r="C103" s="8"/>
      <c r="D103" s="8"/>
      <c r="E103" s="8"/>
      <c r="F103" s="9" t="str">
        <f t="shared" si="3"/>
        <v xml:space="preserve">  , SÉRIE: NÃO IDENTIFICADO</v>
      </c>
      <c r="G103" s="24"/>
      <c r="H103" s="24"/>
      <c r="I103" s="24"/>
      <c r="J103" s="24"/>
      <c r="K103" s="8"/>
      <c r="L103" s="8"/>
      <c r="M103" s="8"/>
      <c r="N103" s="8"/>
      <c r="O103" s="8"/>
      <c r="P103" s="8"/>
      <c r="Q103" s="16"/>
      <c r="R103" s="8"/>
      <c r="S103" s="16"/>
      <c r="T103" s="16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24"/>
      <c r="AF103" s="8"/>
      <c r="AG103" s="8"/>
      <c r="AH103" s="12"/>
      <c r="AI103" s="25"/>
      <c r="AJ103" s="25"/>
      <c r="AK103" s="94"/>
      <c r="AL103" s="94"/>
      <c r="AM103" s="3"/>
      <c r="AN103" s="3"/>
      <c r="AO103" s="3"/>
      <c r="AP103" s="3"/>
      <c r="AQ103" s="3"/>
    </row>
    <row r="104" spans="1:43" s="36" customFormat="1" ht="12.75" x14ac:dyDescent="0.25">
      <c r="A104" s="8"/>
      <c r="B104" s="8"/>
      <c r="C104" s="8"/>
      <c r="D104" s="8"/>
      <c r="E104" s="8"/>
      <c r="F104" s="9" t="str">
        <f t="shared" si="3"/>
        <v xml:space="preserve">  , SÉRIE: NÃO IDENTIFICADO</v>
      </c>
      <c r="G104" s="24"/>
      <c r="H104" s="24"/>
      <c r="I104" s="24"/>
      <c r="J104" s="24"/>
      <c r="K104" s="8"/>
      <c r="L104" s="8"/>
      <c r="M104" s="8"/>
      <c r="N104" s="8"/>
      <c r="O104" s="8"/>
      <c r="P104" s="8"/>
      <c r="Q104" s="16"/>
      <c r="R104" s="8"/>
      <c r="S104" s="16"/>
      <c r="T104" s="16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24"/>
      <c r="AF104" s="8"/>
      <c r="AG104" s="8"/>
      <c r="AH104" s="12"/>
      <c r="AI104" s="25"/>
      <c r="AJ104" s="25"/>
      <c r="AK104" s="94"/>
      <c r="AL104" s="94"/>
      <c r="AM104" s="3"/>
      <c r="AN104" s="3"/>
      <c r="AO104" s="3"/>
      <c r="AP104" s="3"/>
      <c r="AQ104" s="3"/>
    </row>
    <row r="105" spans="1:43" s="36" customFormat="1" ht="12.75" x14ac:dyDescent="0.25">
      <c r="A105" s="8"/>
      <c r="B105" s="8"/>
      <c r="C105" s="8"/>
      <c r="D105" s="8"/>
      <c r="E105" s="8"/>
      <c r="F105" s="9" t="str">
        <f t="shared" si="3"/>
        <v xml:space="preserve">  , SÉRIE: NÃO IDENTIFICADO</v>
      </c>
      <c r="G105" s="24"/>
      <c r="H105" s="24"/>
      <c r="I105" s="24"/>
      <c r="J105" s="24"/>
      <c r="K105" s="8"/>
      <c r="L105" s="8"/>
      <c r="M105" s="8"/>
      <c r="N105" s="8"/>
      <c r="O105" s="8"/>
      <c r="P105" s="8"/>
      <c r="Q105" s="16"/>
      <c r="R105" s="8"/>
      <c r="S105" s="16"/>
      <c r="T105" s="16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24"/>
      <c r="AF105" s="8"/>
      <c r="AG105" s="8"/>
      <c r="AH105" s="12"/>
      <c r="AI105" s="25"/>
      <c r="AJ105" s="25"/>
      <c r="AK105" s="94"/>
      <c r="AL105" s="94"/>
      <c r="AM105" s="3"/>
      <c r="AN105" s="3"/>
      <c r="AO105" s="3"/>
      <c r="AP105" s="3"/>
      <c r="AQ105" s="3"/>
    </row>
    <row r="106" spans="1:43" s="36" customFormat="1" ht="12.75" x14ac:dyDescent="0.25">
      <c r="A106" s="8"/>
      <c r="B106" s="8"/>
      <c r="C106" s="8"/>
      <c r="D106" s="8"/>
      <c r="E106" s="8"/>
      <c r="F106" s="9" t="str">
        <f t="shared" si="3"/>
        <v xml:space="preserve">  , SÉRIE: NÃO IDENTIFICADO</v>
      </c>
      <c r="G106" s="24"/>
      <c r="H106" s="24"/>
      <c r="I106" s="24"/>
      <c r="J106" s="24"/>
      <c r="K106" s="8"/>
      <c r="L106" s="8"/>
      <c r="M106" s="8"/>
      <c r="N106" s="8"/>
      <c r="O106" s="8"/>
      <c r="P106" s="8"/>
      <c r="Q106" s="16"/>
      <c r="R106" s="8"/>
      <c r="S106" s="16"/>
      <c r="T106" s="16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24"/>
      <c r="AF106" s="8"/>
      <c r="AG106" s="8"/>
      <c r="AH106" s="12"/>
      <c r="AI106" s="25"/>
      <c r="AJ106" s="25"/>
      <c r="AK106" s="94"/>
      <c r="AL106" s="94"/>
      <c r="AM106" s="3"/>
      <c r="AN106" s="3"/>
      <c r="AO106" s="3"/>
      <c r="AP106" s="3"/>
      <c r="AQ106" s="3"/>
    </row>
    <row r="107" spans="1:43" s="36" customFormat="1" ht="12.75" x14ac:dyDescent="0.25">
      <c r="A107" s="8"/>
      <c r="B107" s="8"/>
      <c r="C107" s="8"/>
      <c r="D107" s="8"/>
      <c r="E107" s="8"/>
      <c r="F107" s="9" t="str">
        <f t="shared" si="3"/>
        <v xml:space="preserve">  , SÉRIE: NÃO IDENTIFICADO</v>
      </c>
      <c r="G107" s="24"/>
      <c r="H107" s="24"/>
      <c r="I107" s="24"/>
      <c r="J107" s="24"/>
      <c r="K107" s="8"/>
      <c r="L107" s="8"/>
      <c r="M107" s="8"/>
      <c r="N107" s="8"/>
      <c r="O107" s="8"/>
      <c r="P107" s="8"/>
      <c r="Q107" s="16"/>
      <c r="R107" s="8"/>
      <c r="S107" s="16"/>
      <c r="T107" s="16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24"/>
      <c r="AF107" s="8"/>
      <c r="AG107" s="8"/>
      <c r="AH107" s="12"/>
      <c r="AI107" s="25"/>
      <c r="AJ107" s="25"/>
      <c r="AK107" s="94"/>
      <c r="AL107" s="94"/>
      <c r="AM107" s="3"/>
      <c r="AN107" s="3"/>
      <c r="AO107" s="3"/>
      <c r="AP107" s="3"/>
      <c r="AQ107" s="3"/>
    </row>
    <row r="108" spans="1:43" s="36" customFormat="1" ht="12.75" x14ac:dyDescent="0.25">
      <c r="A108" s="8"/>
      <c r="B108" s="8"/>
      <c r="C108" s="8"/>
      <c r="D108" s="8"/>
      <c r="E108" s="8"/>
      <c r="F108" s="9" t="str">
        <f t="shared" si="3"/>
        <v xml:space="preserve">  , SÉRIE: NÃO IDENTIFICADO</v>
      </c>
      <c r="G108" s="24"/>
      <c r="H108" s="24"/>
      <c r="I108" s="24"/>
      <c r="J108" s="24"/>
      <c r="K108" s="8"/>
      <c r="L108" s="8"/>
      <c r="M108" s="8"/>
      <c r="N108" s="8"/>
      <c r="O108" s="8"/>
      <c r="P108" s="8"/>
      <c r="Q108" s="16"/>
      <c r="R108" s="8"/>
      <c r="S108" s="16"/>
      <c r="T108" s="16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24"/>
      <c r="AF108" s="8"/>
      <c r="AG108" s="8"/>
      <c r="AH108" s="12"/>
      <c r="AI108" s="25"/>
      <c r="AJ108" s="25"/>
      <c r="AK108" s="94"/>
      <c r="AL108" s="94"/>
      <c r="AM108" s="3"/>
      <c r="AN108" s="3"/>
      <c r="AO108" s="3"/>
      <c r="AP108" s="3"/>
      <c r="AQ108" s="3"/>
    </row>
    <row r="109" spans="1:43" s="36" customFormat="1" ht="12.75" x14ac:dyDescent="0.25">
      <c r="A109" s="8"/>
      <c r="B109" s="8"/>
      <c r="C109" s="8"/>
      <c r="D109" s="8"/>
      <c r="E109" s="8"/>
      <c r="F109" s="9" t="str">
        <f t="shared" si="3"/>
        <v xml:space="preserve">  , SÉRIE: NÃO IDENTIFICADO</v>
      </c>
      <c r="G109" s="24"/>
      <c r="H109" s="24"/>
      <c r="I109" s="24"/>
      <c r="J109" s="24"/>
      <c r="K109" s="8"/>
      <c r="L109" s="8"/>
      <c r="M109" s="8"/>
      <c r="N109" s="8"/>
      <c r="O109" s="8"/>
      <c r="P109" s="8"/>
      <c r="Q109" s="16"/>
      <c r="R109" s="8"/>
      <c r="S109" s="16"/>
      <c r="T109" s="16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24"/>
      <c r="AF109" s="8"/>
      <c r="AG109" s="8"/>
      <c r="AH109" s="12"/>
      <c r="AI109" s="25"/>
      <c r="AJ109" s="25"/>
      <c r="AK109" s="94"/>
      <c r="AL109" s="94"/>
      <c r="AM109" s="3"/>
      <c r="AN109" s="3"/>
      <c r="AO109" s="3"/>
      <c r="AP109" s="3"/>
      <c r="AQ109" s="3"/>
    </row>
    <row r="110" spans="1:43" s="36" customFormat="1" ht="12.75" x14ac:dyDescent="0.25">
      <c r="A110" s="8"/>
      <c r="B110" s="8"/>
      <c r="C110" s="8"/>
      <c r="D110" s="8"/>
      <c r="E110" s="8"/>
      <c r="F110" s="9" t="str">
        <f t="shared" si="3"/>
        <v xml:space="preserve">  , SÉRIE: NÃO IDENTIFICADO</v>
      </c>
      <c r="G110" s="24"/>
      <c r="H110" s="24"/>
      <c r="I110" s="24"/>
      <c r="J110" s="24"/>
      <c r="K110" s="8"/>
      <c r="L110" s="8"/>
      <c r="M110" s="8"/>
      <c r="N110" s="8"/>
      <c r="O110" s="8"/>
      <c r="P110" s="8"/>
      <c r="Q110" s="16"/>
      <c r="R110" s="8"/>
      <c r="S110" s="16"/>
      <c r="T110" s="16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24"/>
      <c r="AF110" s="8"/>
      <c r="AG110" s="8"/>
      <c r="AH110" s="12"/>
      <c r="AI110" s="25"/>
      <c r="AJ110" s="25"/>
      <c r="AK110" s="94"/>
      <c r="AL110" s="94"/>
      <c r="AM110" s="3"/>
      <c r="AN110" s="3"/>
      <c r="AO110" s="3"/>
      <c r="AP110" s="3"/>
      <c r="AQ110" s="3"/>
    </row>
    <row r="111" spans="1:43" s="36" customFormat="1" ht="12.75" x14ac:dyDescent="0.25">
      <c r="A111" s="8"/>
      <c r="B111" s="8"/>
      <c r="C111" s="8"/>
      <c r="D111" s="8"/>
      <c r="E111" s="8"/>
      <c r="F111" s="9" t="str">
        <f t="shared" si="3"/>
        <v xml:space="preserve">  , SÉRIE: NÃO IDENTIFICADO</v>
      </c>
      <c r="G111" s="24"/>
      <c r="H111" s="24"/>
      <c r="I111" s="24"/>
      <c r="J111" s="24"/>
      <c r="K111" s="8"/>
      <c r="L111" s="8"/>
      <c r="M111" s="8"/>
      <c r="N111" s="8"/>
      <c r="O111" s="8"/>
      <c r="P111" s="8"/>
      <c r="Q111" s="16"/>
      <c r="R111" s="8"/>
      <c r="S111" s="16"/>
      <c r="T111" s="16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24"/>
      <c r="AF111" s="8"/>
      <c r="AG111" s="8"/>
      <c r="AH111" s="12"/>
      <c r="AI111" s="25"/>
      <c r="AJ111" s="25"/>
      <c r="AK111" s="94"/>
      <c r="AL111" s="94"/>
      <c r="AM111" s="3"/>
      <c r="AN111" s="3"/>
      <c r="AO111" s="3"/>
      <c r="AP111" s="3"/>
      <c r="AQ111" s="3"/>
    </row>
    <row r="112" spans="1:43" s="36" customFormat="1" ht="12.75" x14ac:dyDescent="0.25">
      <c r="A112" s="8"/>
      <c r="B112" s="8"/>
      <c r="C112" s="8"/>
      <c r="D112" s="8"/>
      <c r="E112" s="8"/>
      <c r="F112" s="9" t="str">
        <f t="shared" si="3"/>
        <v xml:space="preserve">  , SÉRIE: NÃO IDENTIFICADO</v>
      </c>
      <c r="G112" s="24"/>
      <c r="H112" s="24"/>
      <c r="I112" s="24"/>
      <c r="J112" s="24"/>
      <c r="K112" s="8"/>
      <c r="L112" s="8"/>
      <c r="M112" s="8"/>
      <c r="N112" s="8"/>
      <c r="O112" s="8"/>
      <c r="P112" s="8"/>
      <c r="Q112" s="16"/>
      <c r="R112" s="8"/>
      <c r="S112" s="16"/>
      <c r="T112" s="16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24"/>
      <c r="AF112" s="8"/>
      <c r="AG112" s="8"/>
      <c r="AH112" s="12"/>
      <c r="AI112" s="25"/>
      <c r="AJ112" s="25"/>
      <c r="AK112" s="94"/>
      <c r="AL112" s="94"/>
      <c r="AM112" s="3"/>
      <c r="AN112" s="3"/>
      <c r="AO112" s="3"/>
      <c r="AP112" s="3"/>
      <c r="AQ112" s="3"/>
    </row>
    <row r="113" spans="1:43" s="36" customFormat="1" ht="12.75" x14ac:dyDescent="0.25">
      <c r="A113" s="8"/>
      <c r="B113" s="8"/>
      <c r="C113" s="8"/>
      <c r="D113" s="8"/>
      <c r="E113" s="8"/>
      <c r="F113" s="9" t="str">
        <f t="shared" si="3"/>
        <v xml:space="preserve">  , SÉRIE: NÃO IDENTIFICADO</v>
      </c>
      <c r="G113" s="24"/>
      <c r="H113" s="24"/>
      <c r="I113" s="24"/>
      <c r="J113" s="24"/>
      <c r="K113" s="8"/>
      <c r="L113" s="8"/>
      <c r="M113" s="8"/>
      <c r="N113" s="8"/>
      <c r="O113" s="8"/>
      <c r="P113" s="8"/>
      <c r="Q113" s="16"/>
      <c r="R113" s="8"/>
      <c r="S113" s="16"/>
      <c r="T113" s="16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24"/>
      <c r="AF113" s="8"/>
      <c r="AG113" s="8"/>
      <c r="AH113" s="12"/>
      <c r="AI113" s="25"/>
      <c r="AJ113" s="25"/>
      <c r="AK113" s="94"/>
      <c r="AL113" s="94"/>
      <c r="AM113" s="3"/>
      <c r="AN113" s="3"/>
      <c r="AO113" s="3"/>
      <c r="AP113" s="3"/>
      <c r="AQ113" s="3"/>
    </row>
    <row r="114" spans="1:43" s="36" customFormat="1" ht="12.75" x14ac:dyDescent="0.25">
      <c r="A114" s="8"/>
      <c r="B114" s="8"/>
      <c r="C114" s="8"/>
      <c r="D114" s="8"/>
      <c r="E114" s="8"/>
      <c r="F114" s="9" t="str">
        <f t="shared" si="3"/>
        <v xml:space="preserve">  , SÉRIE: NÃO IDENTIFICADO</v>
      </c>
      <c r="G114" s="24"/>
      <c r="H114" s="24"/>
      <c r="I114" s="24"/>
      <c r="J114" s="24"/>
      <c r="K114" s="8"/>
      <c r="L114" s="8"/>
      <c r="M114" s="8"/>
      <c r="N114" s="8"/>
      <c r="O114" s="8"/>
      <c r="P114" s="8"/>
      <c r="Q114" s="16"/>
      <c r="R114" s="8"/>
      <c r="S114" s="16"/>
      <c r="T114" s="16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24"/>
      <c r="AF114" s="8"/>
      <c r="AG114" s="8"/>
      <c r="AH114" s="12"/>
      <c r="AI114" s="25"/>
      <c r="AJ114" s="25"/>
      <c r="AK114" s="94"/>
      <c r="AL114" s="94"/>
      <c r="AM114" s="3"/>
      <c r="AN114" s="3"/>
      <c r="AO114" s="3"/>
      <c r="AP114" s="3"/>
      <c r="AQ114" s="3"/>
    </row>
    <row r="115" spans="1:43" s="36" customFormat="1" ht="12.75" x14ac:dyDescent="0.25">
      <c r="A115" s="8"/>
      <c r="B115" s="8"/>
      <c r="C115" s="8"/>
      <c r="D115" s="8"/>
      <c r="E115" s="8"/>
      <c r="F115" s="9" t="str">
        <f t="shared" si="3"/>
        <v xml:space="preserve">  , SÉRIE: NÃO IDENTIFICADO</v>
      </c>
      <c r="G115" s="24"/>
      <c r="H115" s="24"/>
      <c r="I115" s="24"/>
      <c r="J115" s="24"/>
      <c r="K115" s="8"/>
      <c r="L115" s="8"/>
      <c r="M115" s="8"/>
      <c r="N115" s="8"/>
      <c r="O115" s="8"/>
      <c r="P115" s="8"/>
      <c r="Q115" s="16"/>
      <c r="R115" s="8"/>
      <c r="S115" s="16"/>
      <c r="T115" s="16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24"/>
      <c r="AF115" s="8"/>
      <c r="AG115" s="8"/>
      <c r="AH115" s="12"/>
      <c r="AI115" s="25"/>
      <c r="AJ115" s="25"/>
      <c r="AK115" s="94"/>
      <c r="AL115" s="94"/>
      <c r="AM115" s="3"/>
      <c r="AN115" s="3"/>
      <c r="AO115" s="3"/>
      <c r="AP115" s="3"/>
      <c r="AQ115" s="3"/>
    </row>
    <row r="116" spans="1:43" s="36" customFormat="1" ht="12.75" x14ac:dyDescent="0.25">
      <c r="A116" s="8"/>
      <c r="B116" s="8"/>
      <c r="C116" s="8"/>
      <c r="D116" s="8"/>
      <c r="E116" s="8"/>
      <c r="F116" s="9" t="str">
        <f t="shared" si="3"/>
        <v xml:space="preserve">  , SÉRIE: NÃO IDENTIFICADO</v>
      </c>
      <c r="G116" s="24"/>
      <c r="H116" s="24"/>
      <c r="I116" s="24"/>
      <c r="J116" s="24"/>
      <c r="K116" s="8"/>
      <c r="L116" s="8"/>
      <c r="M116" s="8"/>
      <c r="N116" s="8"/>
      <c r="O116" s="8"/>
      <c r="P116" s="8"/>
      <c r="Q116" s="16"/>
      <c r="R116" s="8"/>
      <c r="S116" s="16"/>
      <c r="T116" s="16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24"/>
      <c r="AF116" s="8"/>
      <c r="AG116" s="8"/>
      <c r="AH116" s="12"/>
      <c r="AI116" s="25"/>
      <c r="AJ116" s="25"/>
      <c r="AK116" s="94"/>
      <c r="AL116" s="94"/>
      <c r="AM116" s="3"/>
      <c r="AN116" s="3"/>
      <c r="AO116" s="3"/>
      <c r="AP116" s="3"/>
      <c r="AQ116" s="3"/>
    </row>
    <row r="117" spans="1:43" s="36" customFormat="1" ht="12.75" x14ac:dyDescent="0.25">
      <c r="A117" s="8"/>
      <c r="B117" s="8"/>
      <c r="C117" s="8"/>
      <c r="D117" s="8"/>
      <c r="E117" s="8"/>
      <c r="F117" s="9" t="str">
        <f t="shared" si="3"/>
        <v xml:space="preserve">  , SÉRIE: NÃO IDENTIFICADO</v>
      </c>
      <c r="G117" s="24"/>
      <c r="H117" s="24"/>
      <c r="I117" s="24"/>
      <c r="J117" s="24"/>
      <c r="K117" s="8"/>
      <c r="L117" s="8"/>
      <c r="M117" s="8"/>
      <c r="N117" s="8"/>
      <c r="O117" s="8"/>
      <c r="P117" s="8"/>
      <c r="Q117" s="16"/>
      <c r="R117" s="8"/>
      <c r="S117" s="16"/>
      <c r="T117" s="16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24"/>
      <c r="AF117" s="8"/>
      <c r="AG117" s="8"/>
      <c r="AH117" s="12"/>
      <c r="AI117" s="25"/>
      <c r="AJ117" s="25"/>
      <c r="AK117" s="94"/>
      <c r="AL117" s="94"/>
      <c r="AM117" s="3"/>
      <c r="AN117" s="3"/>
      <c r="AO117" s="3"/>
      <c r="AP117" s="3"/>
      <c r="AQ117" s="3"/>
    </row>
    <row r="118" spans="1:43" s="36" customFormat="1" ht="12.75" x14ac:dyDescent="0.25">
      <c r="A118" s="8"/>
      <c r="B118" s="8"/>
      <c r="C118" s="8"/>
      <c r="D118" s="8"/>
      <c r="E118" s="8"/>
      <c r="F118" s="9" t="str">
        <f t="shared" si="3"/>
        <v xml:space="preserve">  , SÉRIE: NÃO IDENTIFICADO</v>
      </c>
      <c r="G118" s="24"/>
      <c r="H118" s="24"/>
      <c r="I118" s="24"/>
      <c r="J118" s="24"/>
      <c r="K118" s="8"/>
      <c r="L118" s="8"/>
      <c r="M118" s="8"/>
      <c r="N118" s="8"/>
      <c r="O118" s="8"/>
      <c r="P118" s="8"/>
      <c r="Q118" s="16"/>
      <c r="R118" s="8"/>
      <c r="S118" s="16"/>
      <c r="T118" s="16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24"/>
      <c r="AF118" s="8"/>
      <c r="AG118" s="8"/>
      <c r="AH118" s="12"/>
      <c r="AI118" s="25"/>
      <c r="AJ118" s="25"/>
      <c r="AK118" s="94"/>
      <c r="AL118" s="94"/>
      <c r="AM118" s="3"/>
      <c r="AN118" s="3"/>
      <c r="AO118" s="3"/>
      <c r="AP118" s="3"/>
      <c r="AQ118" s="3"/>
    </row>
    <row r="119" spans="1:43" s="36" customFormat="1" ht="12.75" x14ac:dyDescent="0.25">
      <c r="A119" s="8"/>
      <c r="B119" s="8"/>
      <c r="C119" s="8"/>
      <c r="D119" s="8"/>
      <c r="E119" s="8"/>
      <c r="F119" s="9" t="str">
        <f t="shared" si="3"/>
        <v xml:space="preserve">  , SÉRIE: NÃO IDENTIFICADO</v>
      </c>
      <c r="G119" s="24"/>
      <c r="H119" s="24"/>
      <c r="I119" s="24"/>
      <c r="J119" s="24"/>
      <c r="K119" s="8"/>
      <c r="L119" s="8"/>
      <c r="M119" s="8"/>
      <c r="N119" s="8"/>
      <c r="O119" s="8"/>
      <c r="P119" s="8"/>
      <c r="Q119" s="16"/>
      <c r="R119" s="8"/>
      <c r="S119" s="16"/>
      <c r="T119" s="16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24"/>
      <c r="AF119" s="8"/>
      <c r="AG119" s="8"/>
      <c r="AH119" s="12"/>
      <c r="AI119" s="25"/>
      <c r="AJ119" s="25"/>
      <c r="AK119" s="94"/>
      <c r="AL119" s="94"/>
      <c r="AM119" s="3"/>
      <c r="AN119" s="3"/>
      <c r="AO119" s="3"/>
      <c r="AP119" s="3"/>
      <c r="AQ119" s="3"/>
    </row>
    <row r="120" spans="1:43" s="36" customFormat="1" ht="12.75" x14ac:dyDescent="0.25">
      <c r="A120" s="8"/>
      <c r="B120" s="8"/>
      <c r="C120" s="8"/>
      <c r="D120" s="8"/>
      <c r="E120" s="8"/>
      <c r="F120" s="9" t="str">
        <f t="shared" si="3"/>
        <v xml:space="preserve">  , SÉRIE: NÃO IDENTIFICADO</v>
      </c>
      <c r="G120" s="24"/>
      <c r="H120" s="24"/>
      <c r="I120" s="24"/>
      <c r="J120" s="24"/>
      <c r="K120" s="8"/>
      <c r="L120" s="8"/>
      <c r="M120" s="8"/>
      <c r="N120" s="8"/>
      <c r="O120" s="8"/>
      <c r="P120" s="8"/>
      <c r="Q120" s="16"/>
      <c r="R120" s="8"/>
      <c r="S120" s="16"/>
      <c r="T120" s="16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24"/>
      <c r="AF120" s="8"/>
      <c r="AG120" s="8"/>
      <c r="AH120" s="12"/>
      <c r="AI120" s="25"/>
      <c r="AJ120" s="25"/>
      <c r="AK120" s="94"/>
      <c r="AL120" s="94"/>
      <c r="AM120" s="3"/>
      <c r="AN120" s="3"/>
      <c r="AO120" s="3"/>
      <c r="AP120" s="3"/>
      <c r="AQ120" s="3"/>
    </row>
    <row r="121" spans="1:43" s="36" customFormat="1" ht="12.75" x14ac:dyDescent="0.25">
      <c r="A121" s="8"/>
      <c r="B121" s="8"/>
      <c r="C121" s="8"/>
      <c r="D121" s="8"/>
      <c r="E121" s="8"/>
      <c r="F121" s="9" t="str">
        <f t="shared" si="3"/>
        <v xml:space="preserve">  , SÉRIE: NÃO IDENTIFICADO</v>
      </c>
      <c r="G121" s="24"/>
      <c r="H121" s="24"/>
      <c r="I121" s="24"/>
      <c r="J121" s="24"/>
      <c r="K121" s="8"/>
      <c r="L121" s="8"/>
      <c r="M121" s="8"/>
      <c r="N121" s="8"/>
      <c r="O121" s="8"/>
      <c r="P121" s="8"/>
      <c r="Q121" s="16"/>
      <c r="R121" s="8"/>
      <c r="S121" s="16"/>
      <c r="T121" s="16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24"/>
      <c r="AF121" s="8"/>
      <c r="AG121" s="8"/>
      <c r="AH121" s="12"/>
      <c r="AI121" s="25"/>
      <c r="AJ121" s="25"/>
      <c r="AK121" s="94"/>
      <c r="AL121" s="94"/>
      <c r="AM121" s="3"/>
      <c r="AN121" s="3"/>
      <c r="AO121" s="3"/>
      <c r="AP121" s="3"/>
      <c r="AQ121" s="3"/>
    </row>
    <row r="122" spans="1:43" s="36" customFormat="1" ht="12.75" x14ac:dyDescent="0.25">
      <c r="A122" s="8"/>
      <c r="B122" s="8"/>
      <c r="C122" s="8"/>
      <c r="D122" s="8"/>
      <c r="E122" s="8"/>
      <c r="F122" s="9" t="str">
        <f t="shared" si="3"/>
        <v xml:space="preserve">  , SÉRIE: NÃO IDENTIFICADO</v>
      </c>
      <c r="G122" s="24"/>
      <c r="H122" s="24"/>
      <c r="I122" s="24"/>
      <c r="J122" s="24"/>
      <c r="K122" s="8"/>
      <c r="L122" s="8"/>
      <c r="M122" s="8"/>
      <c r="N122" s="8"/>
      <c r="O122" s="8"/>
      <c r="P122" s="8"/>
      <c r="Q122" s="16"/>
      <c r="R122" s="8"/>
      <c r="S122" s="16"/>
      <c r="T122" s="16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24"/>
      <c r="AF122" s="8"/>
      <c r="AG122" s="8"/>
      <c r="AH122" s="12"/>
      <c r="AI122" s="25"/>
      <c r="AJ122" s="25"/>
      <c r="AK122" s="94"/>
      <c r="AL122" s="94"/>
      <c r="AM122" s="3"/>
      <c r="AN122" s="3"/>
      <c r="AO122" s="3"/>
      <c r="AP122" s="3"/>
      <c r="AQ122" s="3"/>
    </row>
    <row r="123" spans="1:43" s="36" customFormat="1" ht="12.75" x14ac:dyDescent="0.25">
      <c r="A123" s="8"/>
      <c r="B123" s="8"/>
      <c r="C123" s="8"/>
      <c r="D123" s="8"/>
      <c r="E123" s="8"/>
      <c r="F123" s="9" t="str">
        <f t="shared" si="3"/>
        <v xml:space="preserve">  , SÉRIE: NÃO IDENTIFICADO</v>
      </c>
      <c r="G123" s="24"/>
      <c r="H123" s="24"/>
      <c r="I123" s="24"/>
      <c r="J123" s="24"/>
      <c r="K123" s="8"/>
      <c r="L123" s="8"/>
      <c r="M123" s="8"/>
      <c r="N123" s="8"/>
      <c r="O123" s="8"/>
      <c r="P123" s="8"/>
      <c r="Q123" s="16"/>
      <c r="R123" s="8"/>
      <c r="S123" s="16"/>
      <c r="T123" s="16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24"/>
      <c r="AF123" s="8"/>
      <c r="AG123" s="8"/>
      <c r="AH123" s="12"/>
      <c r="AI123" s="25"/>
      <c r="AJ123" s="25"/>
      <c r="AK123" s="94"/>
      <c r="AL123" s="94"/>
      <c r="AM123" s="3"/>
      <c r="AN123" s="3"/>
      <c r="AO123" s="3"/>
      <c r="AP123" s="3"/>
      <c r="AQ123" s="3"/>
    </row>
    <row r="124" spans="1:43" s="36" customFormat="1" ht="12.75" x14ac:dyDescent="0.25">
      <c r="A124" s="8"/>
      <c r="B124" s="8"/>
      <c r="C124" s="8"/>
      <c r="D124" s="8"/>
      <c r="E124" s="8"/>
      <c r="F124" s="9" t="str">
        <f t="shared" si="3"/>
        <v xml:space="preserve">  , SÉRIE: NÃO IDENTIFICADO</v>
      </c>
      <c r="G124" s="24"/>
      <c r="H124" s="24"/>
      <c r="I124" s="24"/>
      <c r="J124" s="24"/>
      <c r="K124" s="8"/>
      <c r="L124" s="8"/>
      <c r="M124" s="8"/>
      <c r="N124" s="8"/>
      <c r="O124" s="8"/>
      <c r="P124" s="8"/>
      <c r="Q124" s="16"/>
      <c r="R124" s="8"/>
      <c r="S124" s="16"/>
      <c r="T124" s="16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24"/>
      <c r="AF124" s="8"/>
      <c r="AG124" s="8"/>
      <c r="AH124" s="12"/>
      <c r="AI124" s="25"/>
      <c r="AJ124" s="25"/>
      <c r="AK124" s="94"/>
      <c r="AL124" s="94"/>
      <c r="AM124" s="3"/>
      <c r="AN124" s="3"/>
      <c r="AO124" s="3"/>
      <c r="AP124" s="3"/>
      <c r="AQ124" s="3"/>
    </row>
    <row r="125" spans="1:43" s="36" customFormat="1" ht="12.75" x14ac:dyDescent="0.25">
      <c r="A125" s="8"/>
      <c r="B125" s="8"/>
      <c r="C125" s="8"/>
      <c r="D125" s="8"/>
      <c r="E125" s="8"/>
      <c r="F125" s="9" t="str">
        <f t="shared" si="3"/>
        <v xml:space="preserve">  , SÉRIE: NÃO IDENTIFICADO</v>
      </c>
      <c r="G125" s="24"/>
      <c r="H125" s="24"/>
      <c r="I125" s="24"/>
      <c r="J125" s="24"/>
      <c r="K125" s="8"/>
      <c r="L125" s="8"/>
      <c r="M125" s="8"/>
      <c r="N125" s="8"/>
      <c r="O125" s="8"/>
      <c r="P125" s="8"/>
      <c r="Q125" s="16"/>
      <c r="R125" s="8"/>
      <c r="S125" s="16"/>
      <c r="T125" s="16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24"/>
      <c r="AF125" s="8"/>
      <c r="AG125" s="8"/>
      <c r="AH125" s="12"/>
      <c r="AI125" s="25"/>
      <c r="AJ125" s="25"/>
      <c r="AK125" s="94"/>
      <c r="AL125" s="94"/>
      <c r="AM125" s="3"/>
      <c r="AN125" s="3"/>
      <c r="AO125" s="3"/>
      <c r="AP125" s="3"/>
      <c r="AQ125" s="3"/>
    </row>
    <row r="126" spans="1:43" s="36" customFormat="1" ht="12.75" x14ac:dyDescent="0.25">
      <c r="A126" s="8"/>
      <c r="B126" s="8"/>
      <c r="C126" s="8"/>
      <c r="D126" s="8"/>
      <c r="E126" s="8"/>
      <c r="F126" s="9" t="str">
        <f t="shared" si="3"/>
        <v xml:space="preserve">  , SÉRIE: NÃO IDENTIFICADO</v>
      </c>
      <c r="G126" s="24"/>
      <c r="H126" s="24"/>
      <c r="I126" s="24"/>
      <c r="J126" s="24"/>
      <c r="K126" s="8"/>
      <c r="L126" s="8"/>
      <c r="M126" s="8"/>
      <c r="N126" s="8"/>
      <c r="O126" s="8"/>
      <c r="P126" s="8"/>
      <c r="Q126" s="16"/>
      <c r="R126" s="8"/>
      <c r="S126" s="16"/>
      <c r="T126" s="16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24"/>
      <c r="AF126" s="8"/>
      <c r="AG126" s="8"/>
      <c r="AH126" s="12"/>
      <c r="AI126" s="25"/>
      <c r="AJ126" s="25"/>
      <c r="AK126" s="94"/>
      <c r="AL126" s="94"/>
      <c r="AM126" s="3"/>
      <c r="AN126" s="3"/>
      <c r="AO126" s="3"/>
      <c r="AP126" s="3"/>
      <c r="AQ126" s="3"/>
    </row>
    <row r="127" spans="1:43" s="36" customFormat="1" ht="12.75" x14ac:dyDescent="0.25">
      <c r="A127" s="8"/>
      <c r="B127" s="8"/>
      <c r="C127" s="8"/>
      <c r="D127" s="8"/>
      <c r="E127" s="8"/>
      <c r="F127" s="9" t="str">
        <f t="shared" si="3"/>
        <v xml:space="preserve">  , SÉRIE: NÃO IDENTIFICADO</v>
      </c>
      <c r="G127" s="24"/>
      <c r="H127" s="24"/>
      <c r="I127" s="24"/>
      <c r="J127" s="24"/>
      <c r="K127" s="8"/>
      <c r="L127" s="8"/>
      <c r="M127" s="8"/>
      <c r="N127" s="8"/>
      <c r="O127" s="8"/>
      <c r="P127" s="8"/>
      <c r="Q127" s="16"/>
      <c r="R127" s="8"/>
      <c r="S127" s="16"/>
      <c r="T127" s="16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24"/>
      <c r="AF127" s="8"/>
      <c r="AG127" s="8"/>
      <c r="AH127" s="12"/>
      <c r="AI127" s="25"/>
      <c r="AJ127" s="25"/>
      <c r="AK127" s="94"/>
      <c r="AL127" s="94"/>
      <c r="AM127" s="3"/>
      <c r="AN127" s="3"/>
      <c r="AO127" s="3"/>
      <c r="AP127" s="3"/>
      <c r="AQ127" s="3"/>
    </row>
    <row r="128" spans="1:43" s="36" customFormat="1" ht="12.75" x14ac:dyDescent="0.25">
      <c r="A128" s="8"/>
      <c r="B128" s="8"/>
      <c r="C128" s="8"/>
      <c r="D128" s="8"/>
      <c r="E128" s="8"/>
      <c r="F128" s="9" t="str">
        <f t="shared" si="3"/>
        <v xml:space="preserve">  , SÉRIE: NÃO IDENTIFICADO</v>
      </c>
      <c r="G128" s="24"/>
      <c r="H128" s="24"/>
      <c r="I128" s="24"/>
      <c r="J128" s="24"/>
      <c r="K128" s="8"/>
      <c r="L128" s="8"/>
      <c r="M128" s="8"/>
      <c r="N128" s="8"/>
      <c r="O128" s="8"/>
      <c r="P128" s="8"/>
      <c r="Q128" s="16"/>
      <c r="R128" s="8"/>
      <c r="S128" s="16"/>
      <c r="T128" s="16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24"/>
      <c r="AF128" s="8"/>
      <c r="AG128" s="8"/>
      <c r="AH128" s="12"/>
      <c r="AI128" s="25"/>
      <c r="AJ128" s="25"/>
      <c r="AK128" s="94"/>
      <c r="AL128" s="94"/>
      <c r="AM128" s="3"/>
      <c r="AN128" s="3"/>
      <c r="AO128" s="3"/>
      <c r="AP128" s="3"/>
      <c r="AQ128" s="3"/>
    </row>
    <row r="129" spans="1:43" s="36" customFormat="1" ht="12.75" x14ac:dyDescent="0.25">
      <c r="A129" s="8"/>
      <c r="B129" s="8"/>
      <c r="C129" s="8"/>
      <c r="D129" s="8"/>
      <c r="E129" s="8"/>
      <c r="F129" s="9" t="str">
        <f t="shared" si="3"/>
        <v xml:space="preserve">  , SÉRIE: NÃO IDENTIFICADO</v>
      </c>
      <c r="G129" s="24"/>
      <c r="H129" s="24"/>
      <c r="I129" s="24"/>
      <c r="J129" s="24"/>
      <c r="K129" s="8"/>
      <c r="L129" s="8"/>
      <c r="M129" s="8"/>
      <c r="N129" s="8"/>
      <c r="O129" s="8"/>
      <c r="P129" s="8"/>
      <c r="Q129" s="16"/>
      <c r="R129" s="8"/>
      <c r="S129" s="16"/>
      <c r="T129" s="16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24"/>
      <c r="AF129" s="8"/>
      <c r="AG129" s="8"/>
      <c r="AH129" s="12"/>
      <c r="AI129" s="25"/>
      <c r="AJ129" s="25"/>
      <c r="AK129" s="94"/>
      <c r="AL129" s="94"/>
      <c r="AM129" s="3"/>
      <c r="AN129" s="3"/>
      <c r="AO129" s="3"/>
      <c r="AP129" s="3"/>
      <c r="AQ129" s="3"/>
    </row>
    <row r="130" spans="1:43" s="36" customFormat="1" ht="12.75" x14ac:dyDescent="0.25">
      <c r="A130" s="8"/>
      <c r="B130" s="8"/>
      <c r="C130" s="8"/>
      <c r="D130" s="8"/>
      <c r="E130" s="8"/>
      <c r="F130" s="9" t="str">
        <f t="shared" si="3"/>
        <v xml:space="preserve">  , SÉRIE: NÃO IDENTIFICADO</v>
      </c>
      <c r="G130" s="24"/>
      <c r="H130" s="24"/>
      <c r="I130" s="24"/>
      <c r="J130" s="24"/>
      <c r="K130" s="8"/>
      <c r="L130" s="8"/>
      <c r="M130" s="8"/>
      <c r="N130" s="8"/>
      <c r="O130" s="8"/>
      <c r="P130" s="8"/>
      <c r="Q130" s="16"/>
      <c r="R130" s="8"/>
      <c r="S130" s="16"/>
      <c r="T130" s="16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24"/>
      <c r="AF130" s="8"/>
      <c r="AG130" s="8"/>
      <c r="AH130" s="12"/>
      <c r="AI130" s="25"/>
      <c r="AJ130" s="25"/>
      <c r="AK130" s="94"/>
      <c r="AL130" s="94"/>
      <c r="AM130" s="3"/>
      <c r="AN130" s="3"/>
      <c r="AO130" s="3"/>
      <c r="AP130" s="3"/>
      <c r="AQ130" s="3"/>
    </row>
    <row r="131" spans="1:43" s="36" customFormat="1" ht="12.75" x14ac:dyDescent="0.25">
      <c r="A131" s="8"/>
      <c r="B131" s="8"/>
      <c r="C131" s="8"/>
      <c r="D131" s="8"/>
      <c r="E131" s="8"/>
      <c r="F131" s="9" t="str">
        <f t="shared" ref="F131:F150" si="4">O131
&amp;" "&amp;P131
&amp;" "&amp;Q131
&amp;IF(W131="",""," "&amp;W131)
&amp;IF(R131="","",", ANO: "&amp;R131)
&amp;IF(X131="","",", CAP: "&amp;X131)
&amp;IF(S131="", ", SÉRIE: NÃO IDENTIFICADO", ", SÉRIE: " &amp;S131)
&amp;IF(E131="",""," (Ref: "&amp;E131&amp;")")</f>
        <v xml:space="preserve">  , SÉRIE: NÃO IDENTIFICADO</v>
      </c>
      <c r="G131" s="24"/>
      <c r="H131" s="24"/>
      <c r="I131" s="24"/>
      <c r="J131" s="24"/>
      <c r="K131" s="8"/>
      <c r="L131" s="8"/>
      <c r="M131" s="8"/>
      <c r="N131" s="8"/>
      <c r="O131" s="8"/>
      <c r="P131" s="8"/>
      <c r="Q131" s="16"/>
      <c r="R131" s="8"/>
      <c r="S131" s="16"/>
      <c r="T131" s="16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24"/>
      <c r="AF131" s="8"/>
      <c r="AG131" s="8"/>
      <c r="AH131" s="12"/>
      <c r="AI131" s="25"/>
      <c r="AJ131" s="25"/>
      <c r="AK131" s="94"/>
      <c r="AL131" s="94"/>
      <c r="AM131" s="3"/>
      <c r="AN131" s="3"/>
      <c r="AO131" s="3"/>
      <c r="AP131" s="3"/>
      <c r="AQ131" s="3"/>
    </row>
    <row r="132" spans="1:43" s="36" customFormat="1" ht="12.75" x14ac:dyDescent="0.25">
      <c r="A132" s="8"/>
      <c r="B132" s="8"/>
      <c r="C132" s="8"/>
      <c r="D132" s="8"/>
      <c r="E132" s="8"/>
      <c r="F132" s="9" t="str">
        <f t="shared" si="4"/>
        <v xml:space="preserve">  , SÉRIE: NÃO IDENTIFICADO</v>
      </c>
      <c r="G132" s="24"/>
      <c r="H132" s="24"/>
      <c r="I132" s="24"/>
      <c r="J132" s="24"/>
      <c r="K132" s="8"/>
      <c r="L132" s="8"/>
      <c r="M132" s="8"/>
      <c r="N132" s="8"/>
      <c r="O132" s="8"/>
      <c r="P132" s="8"/>
      <c r="Q132" s="16"/>
      <c r="R132" s="8"/>
      <c r="S132" s="16"/>
      <c r="T132" s="16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24"/>
      <c r="AF132" s="8"/>
      <c r="AG132" s="8"/>
      <c r="AH132" s="12"/>
      <c r="AI132" s="25"/>
      <c r="AJ132" s="25"/>
      <c r="AK132" s="94"/>
      <c r="AL132" s="94"/>
      <c r="AM132" s="3"/>
      <c r="AN132" s="3"/>
      <c r="AO132" s="3"/>
      <c r="AP132" s="3"/>
      <c r="AQ132" s="3"/>
    </row>
    <row r="133" spans="1:43" s="36" customFormat="1" ht="12.75" x14ac:dyDescent="0.25">
      <c r="A133" s="8"/>
      <c r="B133" s="8"/>
      <c r="C133" s="8"/>
      <c r="D133" s="8"/>
      <c r="E133" s="8"/>
      <c r="F133" s="9" t="str">
        <f t="shared" si="4"/>
        <v xml:space="preserve">  , SÉRIE: NÃO IDENTIFICADO</v>
      </c>
      <c r="G133" s="24"/>
      <c r="H133" s="24"/>
      <c r="I133" s="24"/>
      <c r="J133" s="24"/>
      <c r="K133" s="8"/>
      <c r="L133" s="8"/>
      <c r="M133" s="8"/>
      <c r="N133" s="8"/>
      <c r="O133" s="8"/>
      <c r="P133" s="8"/>
      <c r="Q133" s="16"/>
      <c r="R133" s="8"/>
      <c r="S133" s="16"/>
      <c r="T133" s="16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24"/>
      <c r="AF133" s="8"/>
      <c r="AG133" s="8"/>
      <c r="AH133" s="12"/>
      <c r="AI133" s="25"/>
      <c r="AJ133" s="25"/>
      <c r="AK133" s="94"/>
      <c r="AL133" s="94"/>
      <c r="AM133" s="3"/>
      <c r="AN133" s="3"/>
      <c r="AO133" s="3"/>
      <c r="AP133" s="3"/>
      <c r="AQ133" s="3"/>
    </row>
    <row r="134" spans="1:43" s="36" customFormat="1" ht="12.75" x14ac:dyDescent="0.25">
      <c r="A134" s="8"/>
      <c r="B134" s="8"/>
      <c r="C134" s="8"/>
      <c r="D134" s="8"/>
      <c r="E134" s="8"/>
      <c r="F134" s="9" t="str">
        <f t="shared" si="4"/>
        <v xml:space="preserve">  , SÉRIE: NÃO IDENTIFICADO</v>
      </c>
      <c r="G134" s="24"/>
      <c r="H134" s="24"/>
      <c r="I134" s="24"/>
      <c r="J134" s="24"/>
      <c r="K134" s="8"/>
      <c r="L134" s="8"/>
      <c r="M134" s="8"/>
      <c r="N134" s="8"/>
      <c r="O134" s="8"/>
      <c r="P134" s="8"/>
      <c r="Q134" s="16"/>
      <c r="R134" s="8"/>
      <c r="S134" s="16"/>
      <c r="T134" s="16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24"/>
      <c r="AF134" s="8"/>
      <c r="AG134" s="8"/>
      <c r="AH134" s="12"/>
      <c r="AI134" s="25"/>
      <c r="AJ134" s="25"/>
      <c r="AK134" s="94"/>
      <c r="AL134" s="94"/>
      <c r="AM134" s="3"/>
      <c r="AN134" s="3"/>
      <c r="AO134" s="3"/>
      <c r="AP134" s="3"/>
      <c r="AQ134" s="3"/>
    </row>
    <row r="135" spans="1:43" s="36" customFormat="1" ht="12.75" x14ac:dyDescent="0.25">
      <c r="A135" s="8"/>
      <c r="B135" s="8"/>
      <c r="C135" s="8"/>
      <c r="D135" s="8"/>
      <c r="E135" s="8"/>
      <c r="F135" s="9" t="str">
        <f t="shared" si="4"/>
        <v xml:space="preserve">  , SÉRIE: NÃO IDENTIFICADO</v>
      </c>
      <c r="G135" s="24"/>
      <c r="H135" s="24"/>
      <c r="I135" s="24"/>
      <c r="J135" s="24"/>
      <c r="K135" s="8"/>
      <c r="L135" s="8"/>
      <c r="M135" s="8"/>
      <c r="N135" s="8"/>
      <c r="O135" s="8"/>
      <c r="P135" s="8"/>
      <c r="Q135" s="16"/>
      <c r="R135" s="8"/>
      <c r="S135" s="16"/>
      <c r="T135" s="16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24"/>
      <c r="AF135" s="8"/>
      <c r="AG135" s="8"/>
      <c r="AH135" s="12"/>
      <c r="AI135" s="25"/>
      <c r="AJ135" s="25"/>
      <c r="AK135" s="94"/>
      <c r="AL135" s="94"/>
      <c r="AM135" s="3"/>
      <c r="AN135" s="3"/>
      <c r="AO135" s="3"/>
      <c r="AP135" s="3"/>
      <c r="AQ135" s="3"/>
    </row>
    <row r="136" spans="1:43" s="36" customFormat="1" ht="12.75" x14ac:dyDescent="0.25">
      <c r="A136" s="8"/>
      <c r="B136" s="8"/>
      <c r="C136" s="8"/>
      <c r="D136" s="8"/>
      <c r="E136" s="8"/>
      <c r="F136" s="9" t="str">
        <f t="shared" si="4"/>
        <v xml:space="preserve">  , SÉRIE: NÃO IDENTIFICADO</v>
      </c>
      <c r="G136" s="24"/>
      <c r="H136" s="24"/>
      <c r="I136" s="24"/>
      <c r="J136" s="24"/>
      <c r="K136" s="8"/>
      <c r="L136" s="8"/>
      <c r="M136" s="8"/>
      <c r="N136" s="8"/>
      <c r="O136" s="8"/>
      <c r="P136" s="8"/>
      <c r="Q136" s="16"/>
      <c r="R136" s="8"/>
      <c r="S136" s="16"/>
      <c r="T136" s="16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24"/>
      <c r="AF136" s="8"/>
      <c r="AG136" s="8"/>
      <c r="AH136" s="12"/>
      <c r="AI136" s="25"/>
      <c r="AJ136" s="25"/>
      <c r="AK136" s="94"/>
      <c r="AL136" s="94"/>
      <c r="AM136" s="3"/>
      <c r="AN136" s="3"/>
      <c r="AO136" s="3"/>
      <c r="AP136" s="3"/>
      <c r="AQ136" s="3"/>
    </row>
    <row r="137" spans="1:43" s="36" customFormat="1" ht="12.75" x14ac:dyDescent="0.25">
      <c r="A137" s="8"/>
      <c r="B137" s="8"/>
      <c r="C137" s="8"/>
      <c r="D137" s="8"/>
      <c r="E137" s="8"/>
      <c r="F137" s="9" t="str">
        <f t="shared" si="4"/>
        <v xml:space="preserve">  , SÉRIE: NÃO IDENTIFICADO</v>
      </c>
      <c r="G137" s="24"/>
      <c r="H137" s="24"/>
      <c r="I137" s="24"/>
      <c r="J137" s="24"/>
      <c r="K137" s="8"/>
      <c r="L137" s="8"/>
      <c r="M137" s="8"/>
      <c r="N137" s="8"/>
      <c r="O137" s="8"/>
      <c r="P137" s="8"/>
      <c r="Q137" s="16"/>
      <c r="R137" s="8"/>
      <c r="S137" s="16"/>
      <c r="T137" s="16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24"/>
      <c r="AF137" s="8"/>
      <c r="AG137" s="8"/>
      <c r="AH137" s="12"/>
      <c r="AI137" s="25"/>
      <c r="AJ137" s="25"/>
      <c r="AK137" s="94"/>
      <c r="AL137" s="94"/>
      <c r="AM137" s="3"/>
      <c r="AN137" s="3"/>
      <c r="AO137" s="3"/>
      <c r="AP137" s="3"/>
      <c r="AQ137" s="3"/>
    </row>
    <row r="138" spans="1:43" s="36" customFormat="1" ht="12.75" x14ac:dyDescent="0.25">
      <c r="A138" s="8"/>
      <c r="B138" s="8"/>
      <c r="C138" s="8"/>
      <c r="D138" s="8"/>
      <c r="E138" s="8"/>
      <c r="F138" s="9" t="str">
        <f t="shared" si="4"/>
        <v xml:space="preserve">  , SÉRIE: NÃO IDENTIFICADO</v>
      </c>
      <c r="G138" s="24"/>
      <c r="H138" s="24"/>
      <c r="I138" s="24"/>
      <c r="J138" s="24"/>
      <c r="K138" s="8"/>
      <c r="L138" s="8"/>
      <c r="M138" s="8"/>
      <c r="N138" s="8"/>
      <c r="O138" s="8"/>
      <c r="P138" s="8"/>
      <c r="Q138" s="16"/>
      <c r="R138" s="8"/>
      <c r="S138" s="16"/>
      <c r="T138" s="16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24"/>
      <c r="AF138" s="8"/>
      <c r="AG138" s="8"/>
      <c r="AH138" s="12"/>
      <c r="AI138" s="25"/>
      <c r="AJ138" s="25"/>
      <c r="AK138" s="94"/>
      <c r="AL138" s="94"/>
      <c r="AM138" s="3"/>
      <c r="AN138" s="3"/>
      <c r="AO138" s="3"/>
      <c r="AP138" s="3"/>
      <c r="AQ138" s="3"/>
    </row>
    <row r="139" spans="1:43" s="36" customFormat="1" ht="12.75" x14ac:dyDescent="0.25">
      <c r="A139" s="8"/>
      <c r="B139" s="8"/>
      <c r="C139" s="8"/>
      <c r="D139" s="8"/>
      <c r="E139" s="8"/>
      <c r="F139" s="9" t="str">
        <f t="shared" si="4"/>
        <v xml:space="preserve">  , SÉRIE: NÃO IDENTIFICADO</v>
      </c>
      <c r="G139" s="24"/>
      <c r="H139" s="24"/>
      <c r="I139" s="24"/>
      <c r="J139" s="24"/>
      <c r="K139" s="8"/>
      <c r="L139" s="8"/>
      <c r="M139" s="8"/>
      <c r="N139" s="8"/>
      <c r="O139" s="8"/>
      <c r="P139" s="8"/>
      <c r="Q139" s="16"/>
      <c r="R139" s="8"/>
      <c r="S139" s="16"/>
      <c r="T139" s="16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24"/>
      <c r="AF139" s="8"/>
      <c r="AG139" s="8"/>
      <c r="AH139" s="12"/>
      <c r="AI139" s="25"/>
      <c r="AJ139" s="25"/>
      <c r="AK139" s="94"/>
      <c r="AL139" s="94"/>
      <c r="AM139" s="3"/>
      <c r="AN139" s="3"/>
      <c r="AO139" s="3"/>
      <c r="AP139" s="3"/>
      <c r="AQ139" s="3"/>
    </row>
    <row r="140" spans="1:43" s="36" customFormat="1" ht="12.75" x14ac:dyDescent="0.25">
      <c r="A140" s="8"/>
      <c r="B140" s="8"/>
      <c r="C140" s="8"/>
      <c r="D140" s="8"/>
      <c r="E140" s="8"/>
      <c r="F140" s="9" t="str">
        <f t="shared" si="4"/>
        <v xml:space="preserve">  , SÉRIE: NÃO IDENTIFICADO</v>
      </c>
      <c r="G140" s="24"/>
      <c r="H140" s="24"/>
      <c r="I140" s="24"/>
      <c r="J140" s="24"/>
      <c r="K140" s="8"/>
      <c r="L140" s="8"/>
      <c r="M140" s="8"/>
      <c r="N140" s="8"/>
      <c r="O140" s="8"/>
      <c r="P140" s="8"/>
      <c r="Q140" s="16"/>
      <c r="R140" s="8"/>
      <c r="S140" s="16"/>
      <c r="T140" s="16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24"/>
      <c r="AF140" s="8"/>
      <c r="AG140" s="8"/>
      <c r="AH140" s="12"/>
      <c r="AI140" s="25"/>
      <c r="AJ140" s="25"/>
      <c r="AK140" s="94"/>
      <c r="AL140" s="94"/>
      <c r="AM140" s="3"/>
      <c r="AN140" s="3"/>
      <c r="AO140" s="3"/>
      <c r="AP140" s="3"/>
      <c r="AQ140" s="3"/>
    </row>
    <row r="141" spans="1:43" s="36" customFormat="1" ht="12.75" x14ac:dyDescent="0.25">
      <c r="A141" s="8"/>
      <c r="B141" s="8"/>
      <c r="C141" s="8"/>
      <c r="D141" s="8"/>
      <c r="E141" s="8"/>
      <c r="F141" s="9" t="str">
        <f t="shared" si="4"/>
        <v xml:space="preserve">  , SÉRIE: NÃO IDENTIFICADO</v>
      </c>
      <c r="G141" s="24"/>
      <c r="H141" s="24"/>
      <c r="I141" s="24"/>
      <c r="J141" s="24"/>
      <c r="K141" s="8"/>
      <c r="L141" s="8"/>
      <c r="M141" s="8"/>
      <c r="N141" s="8"/>
      <c r="O141" s="8"/>
      <c r="P141" s="8"/>
      <c r="Q141" s="16"/>
      <c r="R141" s="8"/>
      <c r="S141" s="16"/>
      <c r="T141" s="16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24"/>
      <c r="AF141" s="8"/>
      <c r="AG141" s="8"/>
      <c r="AH141" s="12"/>
      <c r="AI141" s="25"/>
      <c r="AJ141" s="25"/>
      <c r="AK141" s="94"/>
      <c r="AL141" s="94"/>
      <c r="AM141" s="3"/>
      <c r="AN141" s="3"/>
      <c r="AO141" s="3"/>
      <c r="AP141" s="3"/>
      <c r="AQ141" s="3"/>
    </row>
    <row r="142" spans="1:43" s="36" customFormat="1" ht="12.75" x14ac:dyDescent="0.25">
      <c r="A142" s="8"/>
      <c r="B142" s="8"/>
      <c r="C142" s="8"/>
      <c r="D142" s="8"/>
      <c r="E142" s="8"/>
      <c r="F142" s="9" t="str">
        <f t="shared" si="4"/>
        <v xml:space="preserve">  , SÉRIE: NÃO IDENTIFICADO</v>
      </c>
      <c r="G142" s="24"/>
      <c r="H142" s="24"/>
      <c r="I142" s="24"/>
      <c r="J142" s="24"/>
      <c r="K142" s="8"/>
      <c r="L142" s="8"/>
      <c r="M142" s="8"/>
      <c r="N142" s="8"/>
      <c r="O142" s="8"/>
      <c r="P142" s="8"/>
      <c r="Q142" s="16"/>
      <c r="R142" s="8"/>
      <c r="S142" s="16"/>
      <c r="T142" s="16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24"/>
      <c r="AF142" s="8"/>
      <c r="AG142" s="8"/>
      <c r="AH142" s="12"/>
      <c r="AI142" s="25"/>
      <c r="AJ142" s="25"/>
      <c r="AK142" s="94"/>
      <c r="AL142" s="94"/>
      <c r="AM142" s="3"/>
      <c r="AN142" s="3"/>
      <c r="AO142" s="3"/>
      <c r="AP142" s="3"/>
      <c r="AQ142" s="3"/>
    </row>
    <row r="143" spans="1:43" s="36" customFormat="1" ht="12.75" x14ac:dyDescent="0.25">
      <c r="A143" s="8"/>
      <c r="B143" s="8"/>
      <c r="C143" s="8"/>
      <c r="D143" s="8"/>
      <c r="E143" s="8"/>
      <c r="F143" s="9" t="str">
        <f t="shared" si="4"/>
        <v xml:space="preserve">  , SÉRIE: NÃO IDENTIFICADO</v>
      </c>
      <c r="G143" s="24"/>
      <c r="H143" s="24"/>
      <c r="I143" s="24"/>
      <c r="J143" s="24"/>
      <c r="K143" s="8"/>
      <c r="L143" s="8"/>
      <c r="M143" s="8"/>
      <c r="N143" s="8"/>
      <c r="O143" s="8"/>
      <c r="P143" s="8"/>
      <c r="Q143" s="16"/>
      <c r="R143" s="8"/>
      <c r="S143" s="16"/>
      <c r="T143" s="16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24"/>
      <c r="AF143" s="8"/>
      <c r="AG143" s="8"/>
      <c r="AH143" s="12"/>
      <c r="AI143" s="25"/>
      <c r="AJ143" s="25"/>
      <c r="AK143" s="94"/>
      <c r="AL143" s="94"/>
      <c r="AM143" s="3"/>
      <c r="AN143" s="3"/>
      <c r="AO143" s="3"/>
      <c r="AP143" s="3"/>
      <c r="AQ143" s="3"/>
    </row>
    <row r="144" spans="1:43" s="36" customFormat="1" ht="12.75" x14ac:dyDescent="0.25">
      <c r="A144" s="8"/>
      <c r="B144" s="8"/>
      <c r="C144" s="8"/>
      <c r="D144" s="8"/>
      <c r="E144" s="8"/>
      <c r="F144" s="9" t="str">
        <f t="shared" si="4"/>
        <v xml:space="preserve">  , SÉRIE: NÃO IDENTIFICADO</v>
      </c>
      <c r="G144" s="24"/>
      <c r="H144" s="24"/>
      <c r="I144" s="24"/>
      <c r="J144" s="24"/>
      <c r="K144" s="8"/>
      <c r="L144" s="8"/>
      <c r="M144" s="8"/>
      <c r="N144" s="8"/>
      <c r="O144" s="8"/>
      <c r="P144" s="8"/>
      <c r="Q144" s="16"/>
      <c r="R144" s="8"/>
      <c r="S144" s="16"/>
      <c r="T144" s="16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24"/>
      <c r="AF144" s="8"/>
      <c r="AG144" s="8"/>
      <c r="AH144" s="12"/>
      <c r="AI144" s="25"/>
      <c r="AJ144" s="25"/>
      <c r="AK144" s="94"/>
      <c r="AL144" s="94"/>
      <c r="AM144" s="3"/>
      <c r="AN144" s="3"/>
      <c r="AO144" s="3"/>
      <c r="AP144" s="3"/>
      <c r="AQ144" s="3"/>
    </row>
    <row r="145" spans="1:43" s="36" customFormat="1" ht="12.75" x14ac:dyDescent="0.25">
      <c r="A145" s="8"/>
      <c r="B145" s="8"/>
      <c r="C145" s="8"/>
      <c r="D145" s="8"/>
      <c r="E145" s="8"/>
      <c r="F145" s="9" t="str">
        <f t="shared" si="4"/>
        <v xml:space="preserve">  , SÉRIE: NÃO IDENTIFICADO</v>
      </c>
      <c r="G145" s="24"/>
      <c r="H145" s="24"/>
      <c r="I145" s="24"/>
      <c r="J145" s="24"/>
      <c r="K145" s="8"/>
      <c r="L145" s="8"/>
      <c r="M145" s="8"/>
      <c r="N145" s="8"/>
      <c r="O145" s="8"/>
      <c r="P145" s="8"/>
      <c r="Q145" s="16"/>
      <c r="R145" s="8"/>
      <c r="S145" s="16"/>
      <c r="T145" s="16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24"/>
      <c r="AF145" s="8"/>
      <c r="AG145" s="8"/>
      <c r="AH145" s="12"/>
      <c r="AI145" s="25"/>
      <c r="AJ145" s="25"/>
      <c r="AK145" s="94"/>
      <c r="AL145" s="94"/>
      <c r="AM145" s="3"/>
      <c r="AN145" s="3"/>
      <c r="AO145" s="3"/>
      <c r="AP145" s="3"/>
      <c r="AQ145" s="3"/>
    </row>
    <row r="146" spans="1:43" s="36" customFormat="1" ht="12.75" x14ac:dyDescent="0.25">
      <c r="A146" s="8"/>
      <c r="B146" s="8"/>
      <c r="C146" s="8"/>
      <c r="D146" s="8"/>
      <c r="E146" s="8"/>
      <c r="F146" s="9" t="str">
        <f t="shared" si="4"/>
        <v xml:space="preserve">  , SÉRIE: NÃO IDENTIFICADO</v>
      </c>
      <c r="G146" s="24"/>
      <c r="H146" s="24"/>
      <c r="I146" s="24"/>
      <c r="J146" s="24"/>
      <c r="K146" s="8"/>
      <c r="L146" s="8"/>
      <c r="M146" s="8"/>
      <c r="N146" s="8"/>
      <c r="O146" s="8"/>
      <c r="P146" s="8"/>
      <c r="Q146" s="16"/>
      <c r="R146" s="8"/>
      <c r="S146" s="16"/>
      <c r="T146" s="16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24"/>
      <c r="AF146" s="8"/>
      <c r="AG146" s="8"/>
      <c r="AH146" s="12"/>
      <c r="AI146" s="25"/>
      <c r="AJ146" s="25"/>
      <c r="AK146" s="94"/>
      <c r="AL146" s="94"/>
      <c r="AM146" s="3"/>
      <c r="AN146" s="3"/>
      <c r="AO146" s="3"/>
      <c r="AP146" s="3"/>
      <c r="AQ146" s="3"/>
    </row>
    <row r="147" spans="1:43" s="36" customFormat="1" ht="12.75" x14ac:dyDescent="0.25">
      <c r="A147" s="8"/>
      <c r="B147" s="8"/>
      <c r="C147" s="8"/>
      <c r="D147" s="8"/>
      <c r="E147" s="8"/>
      <c r="F147" s="9" t="str">
        <f t="shared" si="4"/>
        <v xml:space="preserve">  , SÉRIE: NÃO IDENTIFICADO</v>
      </c>
      <c r="G147" s="24"/>
      <c r="H147" s="24"/>
      <c r="I147" s="24"/>
      <c r="J147" s="24"/>
      <c r="K147" s="8"/>
      <c r="L147" s="8"/>
      <c r="M147" s="8"/>
      <c r="N147" s="8"/>
      <c r="O147" s="8"/>
      <c r="P147" s="8"/>
      <c r="Q147" s="16"/>
      <c r="R147" s="8"/>
      <c r="S147" s="16"/>
      <c r="T147" s="16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24"/>
      <c r="AF147" s="8"/>
      <c r="AG147" s="8"/>
      <c r="AH147" s="12"/>
      <c r="AI147" s="25"/>
      <c r="AJ147" s="25"/>
      <c r="AK147" s="94"/>
      <c r="AL147" s="94"/>
      <c r="AM147" s="3"/>
      <c r="AN147" s="3"/>
      <c r="AO147" s="3"/>
      <c r="AP147" s="3"/>
      <c r="AQ147" s="3"/>
    </row>
    <row r="148" spans="1:43" s="36" customFormat="1" ht="12.75" x14ac:dyDescent="0.25">
      <c r="A148" s="8"/>
      <c r="B148" s="8"/>
      <c r="C148" s="8"/>
      <c r="D148" s="8"/>
      <c r="E148" s="8"/>
      <c r="F148" s="9" t="str">
        <f t="shared" si="4"/>
        <v xml:space="preserve">  , SÉRIE: NÃO IDENTIFICADO</v>
      </c>
      <c r="G148" s="24"/>
      <c r="H148" s="24"/>
      <c r="I148" s="24"/>
      <c r="J148" s="24"/>
      <c r="K148" s="8"/>
      <c r="L148" s="8"/>
      <c r="M148" s="8"/>
      <c r="N148" s="8"/>
      <c r="O148" s="8"/>
      <c r="P148" s="8"/>
      <c r="Q148" s="16"/>
      <c r="R148" s="8"/>
      <c r="S148" s="16"/>
      <c r="T148" s="16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24"/>
      <c r="AF148" s="8"/>
      <c r="AG148" s="8"/>
      <c r="AH148" s="12"/>
      <c r="AI148" s="25"/>
      <c r="AJ148" s="25"/>
      <c r="AK148" s="94"/>
      <c r="AL148" s="94"/>
      <c r="AM148" s="3"/>
      <c r="AN148" s="3"/>
      <c r="AO148" s="3"/>
      <c r="AP148" s="3"/>
      <c r="AQ148" s="3"/>
    </row>
    <row r="149" spans="1:43" s="36" customFormat="1" ht="12.75" x14ac:dyDescent="0.25">
      <c r="A149" s="8"/>
      <c r="B149" s="8"/>
      <c r="C149" s="8"/>
      <c r="D149" s="8"/>
      <c r="E149" s="8"/>
      <c r="F149" s="9" t="str">
        <f t="shared" si="4"/>
        <v xml:space="preserve">  , SÉRIE: NÃO IDENTIFICADO</v>
      </c>
      <c r="G149" s="24"/>
      <c r="H149" s="24"/>
      <c r="I149" s="24"/>
      <c r="J149" s="24"/>
      <c r="K149" s="8"/>
      <c r="L149" s="8"/>
      <c r="M149" s="8"/>
      <c r="N149" s="8"/>
      <c r="O149" s="8"/>
      <c r="P149" s="8"/>
      <c r="Q149" s="16"/>
      <c r="R149" s="8"/>
      <c r="S149" s="16"/>
      <c r="T149" s="16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24"/>
      <c r="AF149" s="8"/>
      <c r="AG149" s="8"/>
      <c r="AH149" s="12"/>
      <c r="AI149" s="25"/>
      <c r="AJ149" s="25"/>
      <c r="AK149" s="94"/>
      <c r="AL149" s="94"/>
      <c r="AM149" s="3"/>
      <c r="AN149" s="3"/>
      <c r="AO149" s="3"/>
      <c r="AP149" s="3"/>
      <c r="AQ149" s="3"/>
    </row>
    <row r="150" spans="1:43" s="36" customFormat="1" ht="12.75" x14ac:dyDescent="0.25">
      <c r="A150" s="8"/>
      <c r="B150" s="8"/>
      <c r="C150" s="8"/>
      <c r="D150" s="8"/>
      <c r="E150" s="8"/>
      <c r="F150" s="9" t="str">
        <f t="shared" si="4"/>
        <v xml:space="preserve">  , SÉRIE: NÃO IDENTIFICADO</v>
      </c>
      <c r="G150" s="24"/>
      <c r="H150" s="24"/>
      <c r="I150" s="24"/>
      <c r="J150" s="24"/>
      <c r="K150" s="8"/>
      <c r="L150" s="8"/>
      <c r="M150" s="8"/>
      <c r="N150" s="8"/>
      <c r="O150" s="8"/>
      <c r="P150" s="8"/>
      <c r="Q150" s="16"/>
      <c r="R150" s="8"/>
      <c r="S150" s="16"/>
      <c r="T150" s="16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24"/>
      <c r="AF150" s="8"/>
      <c r="AG150" s="8"/>
      <c r="AH150" s="12"/>
      <c r="AI150" s="25"/>
      <c r="AJ150" s="25"/>
      <c r="AK150" s="94"/>
      <c r="AL150" s="94"/>
      <c r="AM150" s="3"/>
      <c r="AN150" s="3"/>
      <c r="AO150" s="3"/>
      <c r="AP150" s="3"/>
      <c r="AQ150" s="3"/>
    </row>
  </sheetData>
  <sheetProtection algorithmName="SHA-512" hashValue="Q5tPln56GUPktOv1iCo+r7ze+5ewgmIJbwF+FdiQvRX50ndEcPhEoZuxdcy3QfI1flsLMfPXk3a7vGEFs6eCqA==" saltValue="PQNJIZWcjzPmOqCobB63sQ==" spinCount="100000" sheet="1" formatCells="0" formatColumns="0" formatRows="0" selectLockedCells="1" sort="0" autoFilter="0" pivotTables="0"/>
  <autoFilter ref="A2:AQ2" xr:uid="{00000000-0009-0000-0000-000009000000}"/>
  <customSheetViews>
    <customSheetView guid="{E9DEEEE9-743B-404E-83B5-52FD3275E9D1}" showGridLines="0" showAutoFilter="1" hiddenColumns="1">
      <pane xSplit="9" ySplit="2" topLeftCell="Y3" activePane="bottomRight" state="frozen"/>
      <selection pane="bottomRight" activeCell="I3" sqref="I3"/>
      <pageMargins left="0.511811024" right="0.511811024" top="0.78740157499999996" bottom="0.78740157499999996" header="0.31496062000000002" footer="0.31496062000000002"/>
      <autoFilter ref="A2:WWI2" xr:uid="{F4590835-AD7E-4488-A3DF-90DAE6164763}"/>
    </customSheetView>
    <customSheetView guid="{82845228-4D73-4B84-B398-1E5BE563E043}" showGridLines="0">
      <pane xSplit="10" ySplit="2" topLeftCell="W3" activePane="bottomRight" state="frozen"/>
      <selection pane="bottomRight" activeCell="A3" sqref="A3"/>
    </customSheetView>
  </customSheetViews>
  <conditionalFormatting sqref="A1:A2 A5:A1048576">
    <cfRule type="duplicateValues" dxfId="74" priority="14"/>
  </conditionalFormatting>
  <conditionalFormatting sqref="A3:A4">
    <cfRule type="duplicateValues" dxfId="73" priority="9"/>
  </conditionalFormatting>
  <conditionalFormatting sqref="E2">
    <cfRule type="duplicateValues" dxfId="72" priority="10"/>
    <cfRule type="duplicateValues" dxfId="71" priority="11"/>
    <cfRule type="duplicateValues" dxfId="70" priority="12"/>
  </conditionalFormatting>
  <conditionalFormatting sqref="E3:E150">
    <cfRule type="duplicateValues" dxfId="69" priority="15"/>
  </conditionalFormatting>
  <conditionalFormatting sqref="E3:E1048576">
    <cfRule type="duplicateValues" dxfId="68" priority="13"/>
  </conditionalFormatting>
  <conditionalFormatting sqref="F3:F300">
    <cfRule type="expression" dxfId="67" priority="4">
      <formula>LEN(F5)&gt;225</formula>
    </cfRule>
  </conditionalFormatting>
  <conditionalFormatting sqref="S1:S1048576">
    <cfRule type="duplicateValues" dxfId="66" priority="8"/>
  </conditionalFormatting>
  <conditionalFormatting sqref="AI2:AJ2">
    <cfRule type="duplicateValues" dxfId="65" priority="1"/>
    <cfRule type="duplicateValues" dxfId="64" priority="2"/>
    <cfRule type="duplicateValues" dxfId="63" priority="3"/>
  </conditionalFormatting>
  <conditionalFormatting sqref="AK2:AL2">
    <cfRule type="duplicateValues" dxfId="62" priority="439"/>
    <cfRule type="duplicateValues" dxfId="61" priority="440"/>
    <cfRule type="duplicateValues" dxfId="60" priority="441"/>
  </conditionalFormatting>
  <dataValidations count="2">
    <dataValidation type="custom" showInputMessage="1" showErrorMessage="1" errorTitle="Concatenação incorreta" error="A concatenação na descrição curta só pode ser realizada por células da mesma linha" sqref="F3:F150" xr:uid="{00000000-0002-0000-0900-000000000000}">
      <formula1>O3 &amp;" "&amp;P3 &amp;" "&amp;Q3 &amp;IF(W3="",""," "&amp;W3) &amp;IF(R3="","",", ANO: "&amp;R3) &amp;IF(X3="","",", CAP: "&amp;X3) &amp;IF(S3="", ", SÉRIE: NÃO IDENTIFICADO", ", SÉRIE: " &amp;S3) &amp;IF(E3="",""," (Ref: "&amp;E3&amp;")")</formula1>
    </dataValidation>
    <dataValidation type="list" allowBlank="1" showInputMessage="1" showErrorMessage="1" sqref="AJ3:AJ150" xr:uid="{46C19A50-A2D0-43D5-AA0C-2094CFD2E93C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900-000001000000}">
          <x14:formula1>
            <xm:f>Listas!$P$2:$P$7</xm:f>
          </x14:formula1>
          <xm:sqref>U3:U150</xm:sqref>
        </x14:dataValidation>
        <x14:dataValidation type="list" allowBlank="1" showInputMessage="1" showErrorMessage="1" xr:uid="{00000000-0002-0000-0900-000002000000}">
          <x14:formula1>
            <xm:f>Listas!$R$31</xm:f>
          </x14:formula1>
          <xm:sqref>AI3:AI150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H150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3" sqref="A3"/>
    </sheetView>
  </sheetViews>
  <sheetFormatPr defaultRowHeight="15" x14ac:dyDescent="0.25"/>
  <cols>
    <col min="1" max="1" width="8.7109375" customWidth="1"/>
    <col min="2" max="3" width="12.7109375" customWidth="1"/>
    <col min="4" max="4" width="5.5703125" customWidth="1"/>
    <col min="5" max="5" width="27.7109375" customWidth="1"/>
    <col min="6" max="9" width="13.7109375" style="120" customWidth="1"/>
    <col min="10" max="10" width="13" bestFit="1" customWidth="1"/>
    <col min="11" max="11" width="5.7109375" customWidth="1"/>
    <col min="12" max="12" width="13.7109375" style="120" customWidth="1"/>
    <col min="13" max="14" width="13.7109375" customWidth="1"/>
    <col min="15" max="16" width="20.7109375" customWidth="1"/>
    <col min="17" max="17" width="19.7109375" customWidth="1"/>
    <col min="18" max="18" width="11.7109375" customWidth="1"/>
    <col min="19" max="20" width="13.7109375" customWidth="1"/>
    <col min="21" max="22" width="28.7109375" style="66" customWidth="1"/>
    <col min="23" max="23" width="25.5703125" customWidth="1"/>
    <col min="24" max="24" width="13.42578125" customWidth="1"/>
    <col min="26" max="27" width="23.7109375" customWidth="1"/>
    <col min="28" max="28" width="18" customWidth="1"/>
    <col min="29" max="30" width="20.28515625" customWidth="1"/>
    <col min="31" max="31" width="13" customWidth="1"/>
    <col min="32" max="32" width="7.7109375" customWidth="1"/>
    <col min="33" max="33" width="18.7109375" customWidth="1"/>
    <col min="34" max="35" width="20.28515625" customWidth="1"/>
    <col min="36" max="39" width="19.7109375" customWidth="1"/>
    <col min="40" max="40" width="12.28515625" customWidth="1"/>
    <col min="41" max="43" width="17.5703125" customWidth="1"/>
    <col min="44" max="44" width="55.7109375" customWidth="1"/>
    <col min="45" max="45" width="16.28515625" customWidth="1"/>
    <col min="46" max="46" width="11.42578125" customWidth="1"/>
    <col min="47" max="48" width="14.28515625" customWidth="1"/>
    <col min="49" max="49" width="14.28515625" style="85" customWidth="1"/>
    <col min="50" max="50" width="20.42578125" customWidth="1"/>
    <col min="51" max="51" width="14.5703125" customWidth="1"/>
    <col min="52" max="53" width="12.5703125" customWidth="1"/>
    <col min="54" max="55" width="25.7109375" style="85" customWidth="1"/>
    <col min="56" max="60" width="13.7109375" customWidth="1"/>
    <col min="285" max="285" width="14.28515625" customWidth="1"/>
    <col min="291" max="292" width="11.7109375" customWidth="1"/>
    <col min="293" max="293" width="28.5703125" customWidth="1"/>
    <col min="294" max="294" width="30.5703125" customWidth="1"/>
    <col min="295" max="295" width="13.42578125" customWidth="1"/>
    <col min="297" max="297" width="23.7109375" customWidth="1"/>
    <col min="298" max="298" width="18" customWidth="1"/>
    <col min="299" max="299" width="15.28515625" customWidth="1"/>
    <col min="300" max="300" width="18.7109375" customWidth="1"/>
    <col min="301" max="301" width="6" customWidth="1"/>
    <col min="302" max="302" width="12.28515625" customWidth="1"/>
    <col min="303" max="303" width="13" customWidth="1"/>
    <col min="304" max="304" width="17.5703125" customWidth="1"/>
    <col min="305" max="306" width="14.5703125" customWidth="1"/>
    <col min="307" max="307" width="14.28515625" customWidth="1"/>
    <col min="308" max="308" width="14.42578125" customWidth="1"/>
    <col min="309" max="309" width="21" customWidth="1"/>
    <col min="310" max="310" width="12.5703125" customWidth="1"/>
    <col min="541" max="541" width="14.28515625" customWidth="1"/>
    <col min="547" max="548" width="11.7109375" customWidth="1"/>
    <col min="549" max="549" width="28.5703125" customWidth="1"/>
    <col min="550" max="550" width="30.5703125" customWidth="1"/>
    <col min="551" max="551" width="13.42578125" customWidth="1"/>
    <col min="553" max="553" width="23.7109375" customWidth="1"/>
    <col min="554" max="554" width="18" customWidth="1"/>
    <col min="555" max="555" width="15.28515625" customWidth="1"/>
    <col min="556" max="556" width="18.7109375" customWidth="1"/>
    <col min="557" max="557" width="6" customWidth="1"/>
    <col min="558" max="558" width="12.28515625" customWidth="1"/>
    <col min="559" max="559" width="13" customWidth="1"/>
    <col min="560" max="560" width="17.5703125" customWidth="1"/>
    <col min="561" max="562" width="14.5703125" customWidth="1"/>
    <col min="563" max="563" width="14.28515625" customWidth="1"/>
    <col min="564" max="564" width="14.42578125" customWidth="1"/>
    <col min="565" max="565" width="21" customWidth="1"/>
    <col min="566" max="566" width="12.5703125" customWidth="1"/>
    <col min="797" max="797" width="14.28515625" customWidth="1"/>
    <col min="803" max="804" width="11.7109375" customWidth="1"/>
    <col min="805" max="805" width="28.5703125" customWidth="1"/>
    <col min="806" max="806" width="30.5703125" customWidth="1"/>
    <col min="807" max="807" width="13.42578125" customWidth="1"/>
    <col min="809" max="809" width="23.7109375" customWidth="1"/>
    <col min="810" max="810" width="18" customWidth="1"/>
    <col min="811" max="811" width="15.28515625" customWidth="1"/>
    <col min="812" max="812" width="18.7109375" customWidth="1"/>
    <col min="813" max="813" width="6" customWidth="1"/>
    <col min="814" max="814" width="12.28515625" customWidth="1"/>
    <col min="815" max="815" width="13" customWidth="1"/>
    <col min="816" max="816" width="17.5703125" customWidth="1"/>
    <col min="817" max="818" width="14.5703125" customWidth="1"/>
    <col min="819" max="819" width="14.28515625" customWidth="1"/>
    <col min="820" max="820" width="14.42578125" customWidth="1"/>
    <col min="821" max="821" width="21" customWidth="1"/>
    <col min="822" max="822" width="12.5703125" customWidth="1"/>
    <col min="1053" max="1053" width="14.28515625" customWidth="1"/>
    <col min="1059" max="1060" width="11.7109375" customWidth="1"/>
    <col min="1061" max="1061" width="28.5703125" customWidth="1"/>
    <col min="1062" max="1062" width="30.5703125" customWidth="1"/>
    <col min="1063" max="1063" width="13.42578125" customWidth="1"/>
    <col min="1065" max="1065" width="23.7109375" customWidth="1"/>
    <col min="1066" max="1066" width="18" customWidth="1"/>
    <col min="1067" max="1067" width="15.28515625" customWidth="1"/>
    <col min="1068" max="1068" width="18.7109375" customWidth="1"/>
    <col min="1069" max="1069" width="6" customWidth="1"/>
    <col min="1070" max="1070" width="12.28515625" customWidth="1"/>
    <col min="1071" max="1071" width="13" customWidth="1"/>
    <col min="1072" max="1072" width="17.5703125" customWidth="1"/>
    <col min="1073" max="1074" width="14.5703125" customWidth="1"/>
    <col min="1075" max="1075" width="14.28515625" customWidth="1"/>
    <col min="1076" max="1076" width="14.42578125" customWidth="1"/>
    <col min="1077" max="1077" width="21" customWidth="1"/>
    <col min="1078" max="1078" width="12.5703125" customWidth="1"/>
    <col min="1309" max="1309" width="14.28515625" customWidth="1"/>
    <col min="1315" max="1316" width="11.7109375" customWidth="1"/>
    <col min="1317" max="1317" width="28.5703125" customWidth="1"/>
    <col min="1318" max="1318" width="30.5703125" customWidth="1"/>
    <col min="1319" max="1319" width="13.42578125" customWidth="1"/>
    <col min="1321" max="1321" width="23.7109375" customWidth="1"/>
    <col min="1322" max="1322" width="18" customWidth="1"/>
    <col min="1323" max="1323" width="15.28515625" customWidth="1"/>
    <col min="1324" max="1324" width="18.7109375" customWidth="1"/>
    <col min="1325" max="1325" width="6" customWidth="1"/>
    <col min="1326" max="1326" width="12.28515625" customWidth="1"/>
    <col min="1327" max="1327" width="13" customWidth="1"/>
    <col min="1328" max="1328" width="17.5703125" customWidth="1"/>
    <col min="1329" max="1330" width="14.5703125" customWidth="1"/>
    <col min="1331" max="1331" width="14.28515625" customWidth="1"/>
    <col min="1332" max="1332" width="14.42578125" customWidth="1"/>
    <col min="1333" max="1333" width="21" customWidth="1"/>
    <col min="1334" max="1334" width="12.5703125" customWidth="1"/>
    <col min="1565" max="1565" width="14.28515625" customWidth="1"/>
    <col min="1571" max="1572" width="11.7109375" customWidth="1"/>
    <col min="1573" max="1573" width="28.5703125" customWidth="1"/>
    <col min="1574" max="1574" width="30.5703125" customWidth="1"/>
    <col min="1575" max="1575" width="13.42578125" customWidth="1"/>
    <col min="1577" max="1577" width="23.7109375" customWidth="1"/>
    <col min="1578" max="1578" width="18" customWidth="1"/>
    <col min="1579" max="1579" width="15.28515625" customWidth="1"/>
    <col min="1580" max="1580" width="18.7109375" customWidth="1"/>
    <col min="1581" max="1581" width="6" customWidth="1"/>
    <col min="1582" max="1582" width="12.28515625" customWidth="1"/>
    <col min="1583" max="1583" width="13" customWidth="1"/>
    <col min="1584" max="1584" width="17.5703125" customWidth="1"/>
    <col min="1585" max="1586" width="14.5703125" customWidth="1"/>
    <col min="1587" max="1587" width="14.28515625" customWidth="1"/>
    <col min="1588" max="1588" width="14.42578125" customWidth="1"/>
    <col min="1589" max="1589" width="21" customWidth="1"/>
    <col min="1590" max="1590" width="12.5703125" customWidth="1"/>
    <col min="1821" max="1821" width="14.28515625" customWidth="1"/>
    <col min="1827" max="1828" width="11.7109375" customWidth="1"/>
    <col min="1829" max="1829" width="28.5703125" customWidth="1"/>
    <col min="1830" max="1830" width="30.5703125" customWidth="1"/>
    <col min="1831" max="1831" width="13.42578125" customWidth="1"/>
    <col min="1833" max="1833" width="23.7109375" customWidth="1"/>
    <col min="1834" max="1834" width="18" customWidth="1"/>
    <col min="1835" max="1835" width="15.28515625" customWidth="1"/>
    <col min="1836" max="1836" width="18.7109375" customWidth="1"/>
    <col min="1837" max="1837" width="6" customWidth="1"/>
    <col min="1838" max="1838" width="12.28515625" customWidth="1"/>
    <col min="1839" max="1839" width="13" customWidth="1"/>
    <col min="1840" max="1840" width="17.5703125" customWidth="1"/>
    <col min="1841" max="1842" width="14.5703125" customWidth="1"/>
    <col min="1843" max="1843" width="14.28515625" customWidth="1"/>
    <col min="1844" max="1844" width="14.42578125" customWidth="1"/>
    <col min="1845" max="1845" width="21" customWidth="1"/>
    <col min="1846" max="1846" width="12.5703125" customWidth="1"/>
    <col min="2077" max="2077" width="14.28515625" customWidth="1"/>
    <col min="2083" max="2084" width="11.7109375" customWidth="1"/>
    <col min="2085" max="2085" width="28.5703125" customWidth="1"/>
    <col min="2086" max="2086" width="30.5703125" customWidth="1"/>
    <col min="2087" max="2087" width="13.42578125" customWidth="1"/>
    <col min="2089" max="2089" width="23.7109375" customWidth="1"/>
    <col min="2090" max="2090" width="18" customWidth="1"/>
    <col min="2091" max="2091" width="15.28515625" customWidth="1"/>
    <col min="2092" max="2092" width="18.7109375" customWidth="1"/>
    <col min="2093" max="2093" width="6" customWidth="1"/>
    <col min="2094" max="2094" width="12.28515625" customWidth="1"/>
    <col min="2095" max="2095" width="13" customWidth="1"/>
    <col min="2096" max="2096" width="17.5703125" customWidth="1"/>
    <col min="2097" max="2098" width="14.5703125" customWidth="1"/>
    <col min="2099" max="2099" width="14.28515625" customWidth="1"/>
    <col min="2100" max="2100" width="14.42578125" customWidth="1"/>
    <col min="2101" max="2101" width="21" customWidth="1"/>
    <col min="2102" max="2102" width="12.5703125" customWidth="1"/>
    <col min="2333" max="2333" width="14.28515625" customWidth="1"/>
    <col min="2339" max="2340" width="11.7109375" customWidth="1"/>
    <col min="2341" max="2341" width="28.5703125" customWidth="1"/>
    <col min="2342" max="2342" width="30.5703125" customWidth="1"/>
    <col min="2343" max="2343" width="13.42578125" customWidth="1"/>
    <col min="2345" max="2345" width="23.7109375" customWidth="1"/>
    <col min="2346" max="2346" width="18" customWidth="1"/>
    <col min="2347" max="2347" width="15.28515625" customWidth="1"/>
    <col min="2348" max="2348" width="18.7109375" customWidth="1"/>
    <col min="2349" max="2349" width="6" customWidth="1"/>
    <col min="2350" max="2350" width="12.28515625" customWidth="1"/>
    <col min="2351" max="2351" width="13" customWidth="1"/>
    <col min="2352" max="2352" width="17.5703125" customWidth="1"/>
    <col min="2353" max="2354" width="14.5703125" customWidth="1"/>
    <col min="2355" max="2355" width="14.28515625" customWidth="1"/>
    <col min="2356" max="2356" width="14.42578125" customWidth="1"/>
    <col min="2357" max="2357" width="21" customWidth="1"/>
    <col min="2358" max="2358" width="12.5703125" customWidth="1"/>
    <col min="2589" max="2589" width="14.28515625" customWidth="1"/>
    <col min="2595" max="2596" width="11.7109375" customWidth="1"/>
    <col min="2597" max="2597" width="28.5703125" customWidth="1"/>
    <col min="2598" max="2598" width="30.5703125" customWidth="1"/>
    <col min="2599" max="2599" width="13.42578125" customWidth="1"/>
    <col min="2601" max="2601" width="23.7109375" customWidth="1"/>
    <col min="2602" max="2602" width="18" customWidth="1"/>
    <col min="2603" max="2603" width="15.28515625" customWidth="1"/>
    <col min="2604" max="2604" width="18.7109375" customWidth="1"/>
    <col min="2605" max="2605" width="6" customWidth="1"/>
    <col min="2606" max="2606" width="12.28515625" customWidth="1"/>
    <col min="2607" max="2607" width="13" customWidth="1"/>
    <col min="2608" max="2608" width="17.5703125" customWidth="1"/>
    <col min="2609" max="2610" width="14.5703125" customWidth="1"/>
    <col min="2611" max="2611" width="14.28515625" customWidth="1"/>
    <col min="2612" max="2612" width="14.42578125" customWidth="1"/>
    <col min="2613" max="2613" width="21" customWidth="1"/>
    <col min="2614" max="2614" width="12.5703125" customWidth="1"/>
    <col min="2845" max="2845" width="14.28515625" customWidth="1"/>
    <col min="2851" max="2852" width="11.7109375" customWidth="1"/>
    <col min="2853" max="2853" width="28.5703125" customWidth="1"/>
    <col min="2854" max="2854" width="30.5703125" customWidth="1"/>
    <col min="2855" max="2855" width="13.42578125" customWidth="1"/>
    <col min="2857" max="2857" width="23.7109375" customWidth="1"/>
    <col min="2858" max="2858" width="18" customWidth="1"/>
    <col min="2859" max="2859" width="15.28515625" customWidth="1"/>
    <col min="2860" max="2860" width="18.7109375" customWidth="1"/>
    <col min="2861" max="2861" width="6" customWidth="1"/>
    <col min="2862" max="2862" width="12.28515625" customWidth="1"/>
    <col min="2863" max="2863" width="13" customWidth="1"/>
    <col min="2864" max="2864" width="17.5703125" customWidth="1"/>
    <col min="2865" max="2866" width="14.5703125" customWidth="1"/>
    <col min="2867" max="2867" width="14.28515625" customWidth="1"/>
    <col min="2868" max="2868" width="14.42578125" customWidth="1"/>
    <col min="2869" max="2869" width="21" customWidth="1"/>
    <col min="2870" max="2870" width="12.5703125" customWidth="1"/>
    <col min="3101" max="3101" width="14.28515625" customWidth="1"/>
    <col min="3107" max="3108" width="11.7109375" customWidth="1"/>
    <col min="3109" max="3109" width="28.5703125" customWidth="1"/>
    <col min="3110" max="3110" width="30.5703125" customWidth="1"/>
    <col min="3111" max="3111" width="13.42578125" customWidth="1"/>
    <col min="3113" max="3113" width="23.7109375" customWidth="1"/>
    <col min="3114" max="3114" width="18" customWidth="1"/>
    <col min="3115" max="3115" width="15.28515625" customWidth="1"/>
    <col min="3116" max="3116" width="18.7109375" customWidth="1"/>
    <col min="3117" max="3117" width="6" customWidth="1"/>
    <col min="3118" max="3118" width="12.28515625" customWidth="1"/>
    <col min="3119" max="3119" width="13" customWidth="1"/>
    <col min="3120" max="3120" width="17.5703125" customWidth="1"/>
    <col min="3121" max="3122" width="14.5703125" customWidth="1"/>
    <col min="3123" max="3123" width="14.28515625" customWidth="1"/>
    <col min="3124" max="3124" width="14.42578125" customWidth="1"/>
    <col min="3125" max="3125" width="21" customWidth="1"/>
    <col min="3126" max="3126" width="12.5703125" customWidth="1"/>
    <col min="3357" max="3357" width="14.28515625" customWidth="1"/>
    <col min="3363" max="3364" width="11.7109375" customWidth="1"/>
    <col min="3365" max="3365" width="28.5703125" customWidth="1"/>
    <col min="3366" max="3366" width="30.5703125" customWidth="1"/>
    <col min="3367" max="3367" width="13.42578125" customWidth="1"/>
    <col min="3369" max="3369" width="23.7109375" customWidth="1"/>
    <col min="3370" max="3370" width="18" customWidth="1"/>
    <col min="3371" max="3371" width="15.28515625" customWidth="1"/>
    <col min="3372" max="3372" width="18.7109375" customWidth="1"/>
    <col min="3373" max="3373" width="6" customWidth="1"/>
    <col min="3374" max="3374" width="12.28515625" customWidth="1"/>
    <col min="3375" max="3375" width="13" customWidth="1"/>
    <col min="3376" max="3376" width="17.5703125" customWidth="1"/>
    <col min="3377" max="3378" width="14.5703125" customWidth="1"/>
    <col min="3379" max="3379" width="14.28515625" customWidth="1"/>
    <col min="3380" max="3380" width="14.42578125" customWidth="1"/>
    <col min="3381" max="3381" width="21" customWidth="1"/>
    <col min="3382" max="3382" width="12.5703125" customWidth="1"/>
    <col min="3613" max="3613" width="14.28515625" customWidth="1"/>
    <col min="3619" max="3620" width="11.7109375" customWidth="1"/>
    <col min="3621" max="3621" width="28.5703125" customWidth="1"/>
    <col min="3622" max="3622" width="30.5703125" customWidth="1"/>
    <col min="3623" max="3623" width="13.42578125" customWidth="1"/>
    <col min="3625" max="3625" width="23.7109375" customWidth="1"/>
    <col min="3626" max="3626" width="18" customWidth="1"/>
    <col min="3627" max="3627" width="15.28515625" customWidth="1"/>
    <col min="3628" max="3628" width="18.7109375" customWidth="1"/>
    <col min="3629" max="3629" width="6" customWidth="1"/>
    <col min="3630" max="3630" width="12.28515625" customWidth="1"/>
    <col min="3631" max="3631" width="13" customWidth="1"/>
    <col min="3632" max="3632" width="17.5703125" customWidth="1"/>
    <col min="3633" max="3634" width="14.5703125" customWidth="1"/>
    <col min="3635" max="3635" width="14.28515625" customWidth="1"/>
    <col min="3636" max="3636" width="14.42578125" customWidth="1"/>
    <col min="3637" max="3637" width="21" customWidth="1"/>
    <col min="3638" max="3638" width="12.5703125" customWidth="1"/>
    <col min="3869" max="3869" width="14.28515625" customWidth="1"/>
    <col min="3875" max="3876" width="11.7109375" customWidth="1"/>
    <col min="3877" max="3877" width="28.5703125" customWidth="1"/>
    <col min="3878" max="3878" width="30.5703125" customWidth="1"/>
    <col min="3879" max="3879" width="13.42578125" customWidth="1"/>
    <col min="3881" max="3881" width="23.7109375" customWidth="1"/>
    <col min="3882" max="3882" width="18" customWidth="1"/>
    <col min="3883" max="3883" width="15.28515625" customWidth="1"/>
    <col min="3884" max="3884" width="18.7109375" customWidth="1"/>
    <col min="3885" max="3885" width="6" customWidth="1"/>
    <col min="3886" max="3886" width="12.28515625" customWidth="1"/>
    <col min="3887" max="3887" width="13" customWidth="1"/>
    <col min="3888" max="3888" width="17.5703125" customWidth="1"/>
    <col min="3889" max="3890" width="14.5703125" customWidth="1"/>
    <col min="3891" max="3891" width="14.28515625" customWidth="1"/>
    <col min="3892" max="3892" width="14.42578125" customWidth="1"/>
    <col min="3893" max="3893" width="21" customWidth="1"/>
    <col min="3894" max="3894" width="12.5703125" customWidth="1"/>
    <col min="4125" max="4125" width="14.28515625" customWidth="1"/>
    <col min="4131" max="4132" width="11.7109375" customWidth="1"/>
    <col min="4133" max="4133" width="28.5703125" customWidth="1"/>
    <col min="4134" max="4134" width="30.5703125" customWidth="1"/>
    <col min="4135" max="4135" width="13.42578125" customWidth="1"/>
    <col min="4137" max="4137" width="23.7109375" customWidth="1"/>
    <col min="4138" max="4138" width="18" customWidth="1"/>
    <col min="4139" max="4139" width="15.28515625" customWidth="1"/>
    <col min="4140" max="4140" width="18.7109375" customWidth="1"/>
    <col min="4141" max="4141" width="6" customWidth="1"/>
    <col min="4142" max="4142" width="12.28515625" customWidth="1"/>
    <col min="4143" max="4143" width="13" customWidth="1"/>
    <col min="4144" max="4144" width="17.5703125" customWidth="1"/>
    <col min="4145" max="4146" width="14.5703125" customWidth="1"/>
    <col min="4147" max="4147" width="14.28515625" customWidth="1"/>
    <col min="4148" max="4148" width="14.42578125" customWidth="1"/>
    <col min="4149" max="4149" width="21" customWidth="1"/>
    <col min="4150" max="4150" width="12.5703125" customWidth="1"/>
    <col min="4381" max="4381" width="14.28515625" customWidth="1"/>
    <col min="4387" max="4388" width="11.7109375" customWidth="1"/>
    <col min="4389" max="4389" width="28.5703125" customWidth="1"/>
    <col min="4390" max="4390" width="30.5703125" customWidth="1"/>
    <col min="4391" max="4391" width="13.42578125" customWidth="1"/>
    <col min="4393" max="4393" width="23.7109375" customWidth="1"/>
    <col min="4394" max="4394" width="18" customWidth="1"/>
    <col min="4395" max="4395" width="15.28515625" customWidth="1"/>
    <col min="4396" max="4396" width="18.7109375" customWidth="1"/>
    <col min="4397" max="4397" width="6" customWidth="1"/>
    <col min="4398" max="4398" width="12.28515625" customWidth="1"/>
    <col min="4399" max="4399" width="13" customWidth="1"/>
    <col min="4400" max="4400" width="17.5703125" customWidth="1"/>
    <col min="4401" max="4402" width="14.5703125" customWidth="1"/>
    <col min="4403" max="4403" width="14.28515625" customWidth="1"/>
    <col min="4404" max="4404" width="14.42578125" customWidth="1"/>
    <col min="4405" max="4405" width="21" customWidth="1"/>
    <col min="4406" max="4406" width="12.5703125" customWidth="1"/>
    <col min="4637" max="4637" width="14.28515625" customWidth="1"/>
    <col min="4643" max="4644" width="11.7109375" customWidth="1"/>
    <col min="4645" max="4645" width="28.5703125" customWidth="1"/>
    <col min="4646" max="4646" width="30.5703125" customWidth="1"/>
    <col min="4647" max="4647" width="13.42578125" customWidth="1"/>
    <col min="4649" max="4649" width="23.7109375" customWidth="1"/>
    <col min="4650" max="4650" width="18" customWidth="1"/>
    <col min="4651" max="4651" width="15.28515625" customWidth="1"/>
    <col min="4652" max="4652" width="18.7109375" customWidth="1"/>
    <col min="4653" max="4653" width="6" customWidth="1"/>
    <col min="4654" max="4654" width="12.28515625" customWidth="1"/>
    <col min="4655" max="4655" width="13" customWidth="1"/>
    <col min="4656" max="4656" width="17.5703125" customWidth="1"/>
    <col min="4657" max="4658" width="14.5703125" customWidth="1"/>
    <col min="4659" max="4659" width="14.28515625" customWidth="1"/>
    <col min="4660" max="4660" width="14.42578125" customWidth="1"/>
    <col min="4661" max="4661" width="21" customWidth="1"/>
    <col min="4662" max="4662" width="12.5703125" customWidth="1"/>
    <col min="4893" max="4893" width="14.28515625" customWidth="1"/>
    <col min="4899" max="4900" width="11.7109375" customWidth="1"/>
    <col min="4901" max="4901" width="28.5703125" customWidth="1"/>
    <col min="4902" max="4902" width="30.5703125" customWidth="1"/>
    <col min="4903" max="4903" width="13.42578125" customWidth="1"/>
    <col min="4905" max="4905" width="23.7109375" customWidth="1"/>
    <col min="4906" max="4906" width="18" customWidth="1"/>
    <col min="4907" max="4907" width="15.28515625" customWidth="1"/>
    <col min="4908" max="4908" width="18.7109375" customWidth="1"/>
    <col min="4909" max="4909" width="6" customWidth="1"/>
    <col min="4910" max="4910" width="12.28515625" customWidth="1"/>
    <col min="4911" max="4911" width="13" customWidth="1"/>
    <col min="4912" max="4912" width="17.5703125" customWidth="1"/>
    <col min="4913" max="4914" width="14.5703125" customWidth="1"/>
    <col min="4915" max="4915" width="14.28515625" customWidth="1"/>
    <col min="4916" max="4916" width="14.42578125" customWidth="1"/>
    <col min="4917" max="4917" width="21" customWidth="1"/>
    <col min="4918" max="4918" width="12.5703125" customWidth="1"/>
    <col min="5149" max="5149" width="14.28515625" customWidth="1"/>
    <col min="5155" max="5156" width="11.7109375" customWidth="1"/>
    <col min="5157" max="5157" width="28.5703125" customWidth="1"/>
    <col min="5158" max="5158" width="30.5703125" customWidth="1"/>
    <col min="5159" max="5159" width="13.42578125" customWidth="1"/>
    <col min="5161" max="5161" width="23.7109375" customWidth="1"/>
    <col min="5162" max="5162" width="18" customWidth="1"/>
    <col min="5163" max="5163" width="15.28515625" customWidth="1"/>
    <col min="5164" max="5164" width="18.7109375" customWidth="1"/>
    <col min="5165" max="5165" width="6" customWidth="1"/>
    <col min="5166" max="5166" width="12.28515625" customWidth="1"/>
    <col min="5167" max="5167" width="13" customWidth="1"/>
    <col min="5168" max="5168" width="17.5703125" customWidth="1"/>
    <col min="5169" max="5170" width="14.5703125" customWidth="1"/>
    <col min="5171" max="5171" width="14.28515625" customWidth="1"/>
    <col min="5172" max="5172" width="14.42578125" customWidth="1"/>
    <col min="5173" max="5173" width="21" customWidth="1"/>
    <col min="5174" max="5174" width="12.5703125" customWidth="1"/>
    <col min="5405" max="5405" width="14.28515625" customWidth="1"/>
    <col min="5411" max="5412" width="11.7109375" customWidth="1"/>
    <col min="5413" max="5413" width="28.5703125" customWidth="1"/>
    <col min="5414" max="5414" width="30.5703125" customWidth="1"/>
    <col min="5415" max="5415" width="13.42578125" customWidth="1"/>
    <col min="5417" max="5417" width="23.7109375" customWidth="1"/>
    <col min="5418" max="5418" width="18" customWidth="1"/>
    <col min="5419" max="5419" width="15.28515625" customWidth="1"/>
    <col min="5420" max="5420" width="18.7109375" customWidth="1"/>
    <col min="5421" max="5421" width="6" customWidth="1"/>
    <col min="5422" max="5422" width="12.28515625" customWidth="1"/>
    <col min="5423" max="5423" width="13" customWidth="1"/>
    <col min="5424" max="5424" width="17.5703125" customWidth="1"/>
    <col min="5425" max="5426" width="14.5703125" customWidth="1"/>
    <col min="5427" max="5427" width="14.28515625" customWidth="1"/>
    <col min="5428" max="5428" width="14.42578125" customWidth="1"/>
    <col min="5429" max="5429" width="21" customWidth="1"/>
    <col min="5430" max="5430" width="12.5703125" customWidth="1"/>
    <col min="5661" max="5661" width="14.28515625" customWidth="1"/>
    <col min="5667" max="5668" width="11.7109375" customWidth="1"/>
    <col min="5669" max="5669" width="28.5703125" customWidth="1"/>
    <col min="5670" max="5670" width="30.5703125" customWidth="1"/>
    <col min="5671" max="5671" width="13.42578125" customWidth="1"/>
    <col min="5673" max="5673" width="23.7109375" customWidth="1"/>
    <col min="5674" max="5674" width="18" customWidth="1"/>
    <col min="5675" max="5675" width="15.28515625" customWidth="1"/>
    <col min="5676" max="5676" width="18.7109375" customWidth="1"/>
    <col min="5677" max="5677" width="6" customWidth="1"/>
    <col min="5678" max="5678" width="12.28515625" customWidth="1"/>
    <col min="5679" max="5679" width="13" customWidth="1"/>
    <col min="5680" max="5680" width="17.5703125" customWidth="1"/>
    <col min="5681" max="5682" width="14.5703125" customWidth="1"/>
    <col min="5683" max="5683" width="14.28515625" customWidth="1"/>
    <col min="5684" max="5684" width="14.42578125" customWidth="1"/>
    <col min="5685" max="5685" width="21" customWidth="1"/>
    <col min="5686" max="5686" width="12.5703125" customWidth="1"/>
    <col min="5917" max="5917" width="14.28515625" customWidth="1"/>
    <col min="5923" max="5924" width="11.7109375" customWidth="1"/>
    <col min="5925" max="5925" width="28.5703125" customWidth="1"/>
    <col min="5926" max="5926" width="30.5703125" customWidth="1"/>
    <col min="5927" max="5927" width="13.42578125" customWidth="1"/>
    <col min="5929" max="5929" width="23.7109375" customWidth="1"/>
    <col min="5930" max="5930" width="18" customWidth="1"/>
    <col min="5931" max="5931" width="15.28515625" customWidth="1"/>
    <col min="5932" max="5932" width="18.7109375" customWidth="1"/>
    <col min="5933" max="5933" width="6" customWidth="1"/>
    <col min="5934" max="5934" width="12.28515625" customWidth="1"/>
    <col min="5935" max="5935" width="13" customWidth="1"/>
    <col min="5936" max="5936" width="17.5703125" customWidth="1"/>
    <col min="5937" max="5938" width="14.5703125" customWidth="1"/>
    <col min="5939" max="5939" width="14.28515625" customWidth="1"/>
    <col min="5940" max="5940" width="14.42578125" customWidth="1"/>
    <col min="5941" max="5941" width="21" customWidth="1"/>
    <col min="5942" max="5942" width="12.5703125" customWidth="1"/>
    <col min="6173" max="6173" width="14.28515625" customWidth="1"/>
    <col min="6179" max="6180" width="11.7109375" customWidth="1"/>
    <col min="6181" max="6181" width="28.5703125" customWidth="1"/>
    <col min="6182" max="6182" width="30.5703125" customWidth="1"/>
    <col min="6183" max="6183" width="13.42578125" customWidth="1"/>
    <col min="6185" max="6185" width="23.7109375" customWidth="1"/>
    <col min="6186" max="6186" width="18" customWidth="1"/>
    <col min="6187" max="6187" width="15.28515625" customWidth="1"/>
    <col min="6188" max="6188" width="18.7109375" customWidth="1"/>
    <col min="6189" max="6189" width="6" customWidth="1"/>
    <col min="6190" max="6190" width="12.28515625" customWidth="1"/>
    <col min="6191" max="6191" width="13" customWidth="1"/>
    <col min="6192" max="6192" width="17.5703125" customWidth="1"/>
    <col min="6193" max="6194" width="14.5703125" customWidth="1"/>
    <col min="6195" max="6195" width="14.28515625" customWidth="1"/>
    <col min="6196" max="6196" width="14.42578125" customWidth="1"/>
    <col min="6197" max="6197" width="21" customWidth="1"/>
    <col min="6198" max="6198" width="12.5703125" customWidth="1"/>
    <col min="6429" max="6429" width="14.28515625" customWidth="1"/>
    <col min="6435" max="6436" width="11.7109375" customWidth="1"/>
    <col min="6437" max="6437" width="28.5703125" customWidth="1"/>
    <col min="6438" max="6438" width="30.5703125" customWidth="1"/>
    <col min="6439" max="6439" width="13.42578125" customWidth="1"/>
    <col min="6441" max="6441" width="23.7109375" customWidth="1"/>
    <col min="6442" max="6442" width="18" customWidth="1"/>
    <col min="6443" max="6443" width="15.28515625" customWidth="1"/>
    <col min="6444" max="6444" width="18.7109375" customWidth="1"/>
    <col min="6445" max="6445" width="6" customWidth="1"/>
    <col min="6446" max="6446" width="12.28515625" customWidth="1"/>
    <col min="6447" max="6447" width="13" customWidth="1"/>
    <col min="6448" max="6448" width="17.5703125" customWidth="1"/>
    <col min="6449" max="6450" width="14.5703125" customWidth="1"/>
    <col min="6451" max="6451" width="14.28515625" customWidth="1"/>
    <col min="6452" max="6452" width="14.42578125" customWidth="1"/>
    <col min="6453" max="6453" width="21" customWidth="1"/>
    <col min="6454" max="6454" width="12.5703125" customWidth="1"/>
    <col min="6685" max="6685" width="14.28515625" customWidth="1"/>
    <col min="6691" max="6692" width="11.7109375" customWidth="1"/>
    <col min="6693" max="6693" width="28.5703125" customWidth="1"/>
    <col min="6694" max="6694" width="30.5703125" customWidth="1"/>
    <col min="6695" max="6695" width="13.42578125" customWidth="1"/>
    <col min="6697" max="6697" width="23.7109375" customWidth="1"/>
    <col min="6698" max="6698" width="18" customWidth="1"/>
    <col min="6699" max="6699" width="15.28515625" customWidth="1"/>
    <col min="6700" max="6700" width="18.7109375" customWidth="1"/>
    <col min="6701" max="6701" width="6" customWidth="1"/>
    <col min="6702" max="6702" width="12.28515625" customWidth="1"/>
    <col min="6703" max="6703" width="13" customWidth="1"/>
    <col min="6704" max="6704" width="17.5703125" customWidth="1"/>
    <col min="6705" max="6706" width="14.5703125" customWidth="1"/>
    <col min="6707" max="6707" width="14.28515625" customWidth="1"/>
    <col min="6708" max="6708" width="14.42578125" customWidth="1"/>
    <col min="6709" max="6709" width="21" customWidth="1"/>
    <col min="6710" max="6710" width="12.5703125" customWidth="1"/>
    <col min="6941" max="6941" width="14.28515625" customWidth="1"/>
    <col min="6947" max="6948" width="11.7109375" customWidth="1"/>
    <col min="6949" max="6949" width="28.5703125" customWidth="1"/>
    <col min="6950" max="6950" width="30.5703125" customWidth="1"/>
    <col min="6951" max="6951" width="13.42578125" customWidth="1"/>
    <col min="6953" max="6953" width="23.7109375" customWidth="1"/>
    <col min="6954" max="6954" width="18" customWidth="1"/>
    <col min="6955" max="6955" width="15.28515625" customWidth="1"/>
    <col min="6956" max="6956" width="18.7109375" customWidth="1"/>
    <col min="6957" max="6957" width="6" customWidth="1"/>
    <col min="6958" max="6958" width="12.28515625" customWidth="1"/>
    <col min="6959" max="6959" width="13" customWidth="1"/>
    <col min="6960" max="6960" width="17.5703125" customWidth="1"/>
    <col min="6961" max="6962" width="14.5703125" customWidth="1"/>
    <col min="6963" max="6963" width="14.28515625" customWidth="1"/>
    <col min="6964" max="6964" width="14.42578125" customWidth="1"/>
    <col min="6965" max="6965" width="21" customWidth="1"/>
    <col min="6966" max="6966" width="12.5703125" customWidth="1"/>
    <col min="7197" max="7197" width="14.28515625" customWidth="1"/>
    <col min="7203" max="7204" width="11.7109375" customWidth="1"/>
    <col min="7205" max="7205" width="28.5703125" customWidth="1"/>
    <col min="7206" max="7206" width="30.5703125" customWidth="1"/>
    <col min="7207" max="7207" width="13.42578125" customWidth="1"/>
    <col min="7209" max="7209" width="23.7109375" customWidth="1"/>
    <col min="7210" max="7210" width="18" customWidth="1"/>
    <col min="7211" max="7211" width="15.28515625" customWidth="1"/>
    <col min="7212" max="7212" width="18.7109375" customWidth="1"/>
    <col min="7213" max="7213" width="6" customWidth="1"/>
    <col min="7214" max="7214" width="12.28515625" customWidth="1"/>
    <col min="7215" max="7215" width="13" customWidth="1"/>
    <col min="7216" max="7216" width="17.5703125" customWidth="1"/>
    <col min="7217" max="7218" width="14.5703125" customWidth="1"/>
    <col min="7219" max="7219" width="14.28515625" customWidth="1"/>
    <col min="7220" max="7220" width="14.42578125" customWidth="1"/>
    <col min="7221" max="7221" width="21" customWidth="1"/>
    <col min="7222" max="7222" width="12.5703125" customWidth="1"/>
    <col min="7453" max="7453" width="14.28515625" customWidth="1"/>
    <col min="7459" max="7460" width="11.7109375" customWidth="1"/>
    <col min="7461" max="7461" width="28.5703125" customWidth="1"/>
    <col min="7462" max="7462" width="30.5703125" customWidth="1"/>
    <col min="7463" max="7463" width="13.42578125" customWidth="1"/>
    <col min="7465" max="7465" width="23.7109375" customWidth="1"/>
    <col min="7466" max="7466" width="18" customWidth="1"/>
    <col min="7467" max="7467" width="15.28515625" customWidth="1"/>
    <col min="7468" max="7468" width="18.7109375" customWidth="1"/>
    <col min="7469" max="7469" width="6" customWidth="1"/>
    <col min="7470" max="7470" width="12.28515625" customWidth="1"/>
    <col min="7471" max="7471" width="13" customWidth="1"/>
    <col min="7472" max="7472" width="17.5703125" customWidth="1"/>
    <col min="7473" max="7474" width="14.5703125" customWidth="1"/>
    <col min="7475" max="7475" width="14.28515625" customWidth="1"/>
    <col min="7476" max="7476" width="14.42578125" customWidth="1"/>
    <col min="7477" max="7477" width="21" customWidth="1"/>
    <col min="7478" max="7478" width="12.5703125" customWidth="1"/>
    <col min="7709" max="7709" width="14.28515625" customWidth="1"/>
    <col min="7715" max="7716" width="11.7109375" customWidth="1"/>
    <col min="7717" max="7717" width="28.5703125" customWidth="1"/>
    <col min="7718" max="7718" width="30.5703125" customWidth="1"/>
    <col min="7719" max="7719" width="13.42578125" customWidth="1"/>
    <col min="7721" max="7721" width="23.7109375" customWidth="1"/>
    <col min="7722" max="7722" width="18" customWidth="1"/>
    <col min="7723" max="7723" width="15.28515625" customWidth="1"/>
    <col min="7724" max="7724" width="18.7109375" customWidth="1"/>
    <col min="7725" max="7725" width="6" customWidth="1"/>
    <col min="7726" max="7726" width="12.28515625" customWidth="1"/>
    <col min="7727" max="7727" width="13" customWidth="1"/>
    <col min="7728" max="7728" width="17.5703125" customWidth="1"/>
    <col min="7729" max="7730" width="14.5703125" customWidth="1"/>
    <col min="7731" max="7731" width="14.28515625" customWidth="1"/>
    <col min="7732" max="7732" width="14.42578125" customWidth="1"/>
    <col min="7733" max="7733" width="21" customWidth="1"/>
    <col min="7734" max="7734" width="12.5703125" customWidth="1"/>
    <col min="7965" max="7965" width="14.28515625" customWidth="1"/>
    <col min="7971" max="7972" width="11.7109375" customWidth="1"/>
    <col min="7973" max="7973" width="28.5703125" customWidth="1"/>
    <col min="7974" max="7974" width="30.5703125" customWidth="1"/>
    <col min="7975" max="7975" width="13.42578125" customWidth="1"/>
    <col min="7977" max="7977" width="23.7109375" customWidth="1"/>
    <col min="7978" max="7978" width="18" customWidth="1"/>
    <col min="7979" max="7979" width="15.28515625" customWidth="1"/>
    <col min="7980" max="7980" width="18.7109375" customWidth="1"/>
    <col min="7981" max="7981" width="6" customWidth="1"/>
    <col min="7982" max="7982" width="12.28515625" customWidth="1"/>
    <col min="7983" max="7983" width="13" customWidth="1"/>
    <col min="7984" max="7984" width="17.5703125" customWidth="1"/>
    <col min="7985" max="7986" width="14.5703125" customWidth="1"/>
    <col min="7987" max="7987" width="14.28515625" customWidth="1"/>
    <col min="7988" max="7988" width="14.42578125" customWidth="1"/>
    <col min="7989" max="7989" width="21" customWidth="1"/>
    <col min="7990" max="7990" width="12.5703125" customWidth="1"/>
    <col min="8221" max="8221" width="14.28515625" customWidth="1"/>
    <col min="8227" max="8228" width="11.7109375" customWidth="1"/>
    <col min="8229" max="8229" width="28.5703125" customWidth="1"/>
    <col min="8230" max="8230" width="30.5703125" customWidth="1"/>
    <col min="8231" max="8231" width="13.42578125" customWidth="1"/>
    <col min="8233" max="8233" width="23.7109375" customWidth="1"/>
    <col min="8234" max="8234" width="18" customWidth="1"/>
    <col min="8235" max="8235" width="15.28515625" customWidth="1"/>
    <col min="8236" max="8236" width="18.7109375" customWidth="1"/>
    <col min="8237" max="8237" width="6" customWidth="1"/>
    <col min="8238" max="8238" width="12.28515625" customWidth="1"/>
    <col min="8239" max="8239" width="13" customWidth="1"/>
    <col min="8240" max="8240" width="17.5703125" customWidth="1"/>
    <col min="8241" max="8242" width="14.5703125" customWidth="1"/>
    <col min="8243" max="8243" width="14.28515625" customWidth="1"/>
    <col min="8244" max="8244" width="14.42578125" customWidth="1"/>
    <col min="8245" max="8245" width="21" customWidth="1"/>
    <col min="8246" max="8246" width="12.5703125" customWidth="1"/>
    <col min="8477" max="8477" width="14.28515625" customWidth="1"/>
    <col min="8483" max="8484" width="11.7109375" customWidth="1"/>
    <col min="8485" max="8485" width="28.5703125" customWidth="1"/>
    <col min="8486" max="8486" width="30.5703125" customWidth="1"/>
    <col min="8487" max="8487" width="13.42578125" customWidth="1"/>
    <col min="8489" max="8489" width="23.7109375" customWidth="1"/>
    <col min="8490" max="8490" width="18" customWidth="1"/>
    <col min="8491" max="8491" width="15.28515625" customWidth="1"/>
    <col min="8492" max="8492" width="18.7109375" customWidth="1"/>
    <col min="8493" max="8493" width="6" customWidth="1"/>
    <col min="8494" max="8494" width="12.28515625" customWidth="1"/>
    <col min="8495" max="8495" width="13" customWidth="1"/>
    <col min="8496" max="8496" width="17.5703125" customWidth="1"/>
    <col min="8497" max="8498" width="14.5703125" customWidth="1"/>
    <col min="8499" max="8499" width="14.28515625" customWidth="1"/>
    <col min="8500" max="8500" width="14.42578125" customWidth="1"/>
    <col min="8501" max="8501" width="21" customWidth="1"/>
    <col min="8502" max="8502" width="12.5703125" customWidth="1"/>
    <col min="8733" max="8733" width="14.28515625" customWidth="1"/>
    <col min="8739" max="8740" width="11.7109375" customWidth="1"/>
    <col min="8741" max="8741" width="28.5703125" customWidth="1"/>
    <col min="8742" max="8742" width="30.5703125" customWidth="1"/>
    <col min="8743" max="8743" width="13.42578125" customWidth="1"/>
    <col min="8745" max="8745" width="23.7109375" customWidth="1"/>
    <col min="8746" max="8746" width="18" customWidth="1"/>
    <col min="8747" max="8747" width="15.28515625" customWidth="1"/>
    <col min="8748" max="8748" width="18.7109375" customWidth="1"/>
    <col min="8749" max="8749" width="6" customWidth="1"/>
    <col min="8750" max="8750" width="12.28515625" customWidth="1"/>
    <col min="8751" max="8751" width="13" customWidth="1"/>
    <col min="8752" max="8752" width="17.5703125" customWidth="1"/>
    <col min="8753" max="8754" width="14.5703125" customWidth="1"/>
    <col min="8755" max="8755" width="14.28515625" customWidth="1"/>
    <col min="8756" max="8756" width="14.42578125" customWidth="1"/>
    <col min="8757" max="8757" width="21" customWidth="1"/>
    <col min="8758" max="8758" width="12.5703125" customWidth="1"/>
    <col min="8989" max="8989" width="14.28515625" customWidth="1"/>
    <col min="8995" max="8996" width="11.7109375" customWidth="1"/>
    <col min="8997" max="8997" width="28.5703125" customWidth="1"/>
    <col min="8998" max="8998" width="30.5703125" customWidth="1"/>
    <col min="8999" max="8999" width="13.42578125" customWidth="1"/>
    <col min="9001" max="9001" width="23.7109375" customWidth="1"/>
    <col min="9002" max="9002" width="18" customWidth="1"/>
    <col min="9003" max="9003" width="15.28515625" customWidth="1"/>
    <col min="9004" max="9004" width="18.7109375" customWidth="1"/>
    <col min="9005" max="9005" width="6" customWidth="1"/>
    <col min="9006" max="9006" width="12.28515625" customWidth="1"/>
    <col min="9007" max="9007" width="13" customWidth="1"/>
    <col min="9008" max="9008" width="17.5703125" customWidth="1"/>
    <col min="9009" max="9010" width="14.5703125" customWidth="1"/>
    <col min="9011" max="9011" width="14.28515625" customWidth="1"/>
    <col min="9012" max="9012" width="14.42578125" customWidth="1"/>
    <col min="9013" max="9013" width="21" customWidth="1"/>
    <col min="9014" max="9014" width="12.5703125" customWidth="1"/>
    <col min="9245" max="9245" width="14.28515625" customWidth="1"/>
    <col min="9251" max="9252" width="11.7109375" customWidth="1"/>
    <col min="9253" max="9253" width="28.5703125" customWidth="1"/>
    <col min="9254" max="9254" width="30.5703125" customWidth="1"/>
    <col min="9255" max="9255" width="13.42578125" customWidth="1"/>
    <col min="9257" max="9257" width="23.7109375" customWidth="1"/>
    <col min="9258" max="9258" width="18" customWidth="1"/>
    <col min="9259" max="9259" width="15.28515625" customWidth="1"/>
    <col min="9260" max="9260" width="18.7109375" customWidth="1"/>
    <col min="9261" max="9261" width="6" customWidth="1"/>
    <col min="9262" max="9262" width="12.28515625" customWidth="1"/>
    <col min="9263" max="9263" width="13" customWidth="1"/>
    <col min="9264" max="9264" width="17.5703125" customWidth="1"/>
    <col min="9265" max="9266" width="14.5703125" customWidth="1"/>
    <col min="9267" max="9267" width="14.28515625" customWidth="1"/>
    <col min="9268" max="9268" width="14.42578125" customWidth="1"/>
    <col min="9269" max="9269" width="21" customWidth="1"/>
    <col min="9270" max="9270" width="12.5703125" customWidth="1"/>
    <col min="9501" max="9501" width="14.28515625" customWidth="1"/>
    <col min="9507" max="9508" width="11.7109375" customWidth="1"/>
    <col min="9509" max="9509" width="28.5703125" customWidth="1"/>
    <col min="9510" max="9510" width="30.5703125" customWidth="1"/>
    <col min="9511" max="9511" width="13.42578125" customWidth="1"/>
    <col min="9513" max="9513" width="23.7109375" customWidth="1"/>
    <col min="9514" max="9514" width="18" customWidth="1"/>
    <col min="9515" max="9515" width="15.28515625" customWidth="1"/>
    <col min="9516" max="9516" width="18.7109375" customWidth="1"/>
    <col min="9517" max="9517" width="6" customWidth="1"/>
    <col min="9518" max="9518" width="12.28515625" customWidth="1"/>
    <col min="9519" max="9519" width="13" customWidth="1"/>
    <col min="9520" max="9520" width="17.5703125" customWidth="1"/>
    <col min="9521" max="9522" width="14.5703125" customWidth="1"/>
    <col min="9523" max="9523" width="14.28515625" customWidth="1"/>
    <col min="9524" max="9524" width="14.42578125" customWidth="1"/>
    <col min="9525" max="9525" width="21" customWidth="1"/>
    <col min="9526" max="9526" width="12.5703125" customWidth="1"/>
    <col min="9757" max="9757" width="14.28515625" customWidth="1"/>
    <col min="9763" max="9764" width="11.7109375" customWidth="1"/>
    <col min="9765" max="9765" width="28.5703125" customWidth="1"/>
    <col min="9766" max="9766" width="30.5703125" customWidth="1"/>
    <col min="9767" max="9767" width="13.42578125" customWidth="1"/>
    <col min="9769" max="9769" width="23.7109375" customWidth="1"/>
    <col min="9770" max="9770" width="18" customWidth="1"/>
    <col min="9771" max="9771" width="15.28515625" customWidth="1"/>
    <col min="9772" max="9772" width="18.7109375" customWidth="1"/>
    <col min="9773" max="9773" width="6" customWidth="1"/>
    <col min="9774" max="9774" width="12.28515625" customWidth="1"/>
    <col min="9775" max="9775" width="13" customWidth="1"/>
    <col min="9776" max="9776" width="17.5703125" customWidth="1"/>
    <col min="9777" max="9778" width="14.5703125" customWidth="1"/>
    <col min="9779" max="9779" width="14.28515625" customWidth="1"/>
    <col min="9780" max="9780" width="14.42578125" customWidth="1"/>
    <col min="9781" max="9781" width="21" customWidth="1"/>
    <col min="9782" max="9782" width="12.5703125" customWidth="1"/>
    <col min="10013" max="10013" width="14.28515625" customWidth="1"/>
    <col min="10019" max="10020" width="11.7109375" customWidth="1"/>
    <col min="10021" max="10021" width="28.5703125" customWidth="1"/>
    <col min="10022" max="10022" width="30.5703125" customWidth="1"/>
    <col min="10023" max="10023" width="13.42578125" customWidth="1"/>
    <col min="10025" max="10025" width="23.7109375" customWidth="1"/>
    <col min="10026" max="10026" width="18" customWidth="1"/>
    <col min="10027" max="10027" width="15.28515625" customWidth="1"/>
    <col min="10028" max="10028" width="18.7109375" customWidth="1"/>
    <col min="10029" max="10029" width="6" customWidth="1"/>
    <col min="10030" max="10030" width="12.28515625" customWidth="1"/>
    <col min="10031" max="10031" width="13" customWidth="1"/>
    <col min="10032" max="10032" width="17.5703125" customWidth="1"/>
    <col min="10033" max="10034" width="14.5703125" customWidth="1"/>
    <col min="10035" max="10035" width="14.28515625" customWidth="1"/>
    <col min="10036" max="10036" width="14.42578125" customWidth="1"/>
    <col min="10037" max="10037" width="21" customWidth="1"/>
    <col min="10038" max="10038" width="12.5703125" customWidth="1"/>
    <col min="10269" max="10269" width="14.28515625" customWidth="1"/>
    <col min="10275" max="10276" width="11.7109375" customWidth="1"/>
    <col min="10277" max="10277" width="28.5703125" customWidth="1"/>
    <col min="10278" max="10278" width="30.5703125" customWidth="1"/>
    <col min="10279" max="10279" width="13.42578125" customWidth="1"/>
    <col min="10281" max="10281" width="23.7109375" customWidth="1"/>
    <col min="10282" max="10282" width="18" customWidth="1"/>
    <col min="10283" max="10283" width="15.28515625" customWidth="1"/>
    <col min="10284" max="10284" width="18.7109375" customWidth="1"/>
    <col min="10285" max="10285" width="6" customWidth="1"/>
    <col min="10286" max="10286" width="12.28515625" customWidth="1"/>
    <col min="10287" max="10287" width="13" customWidth="1"/>
    <col min="10288" max="10288" width="17.5703125" customWidth="1"/>
    <col min="10289" max="10290" width="14.5703125" customWidth="1"/>
    <col min="10291" max="10291" width="14.28515625" customWidth="1"/>
    <col min="10292" max="10292" width="14.42578125" customWidth="1"/>
    <col min="10293" max="10293" width="21" customWidth="1"/>
    <col min="10294" max="10294" width="12.5703125" customWidth="1"/>
    <col min="10525" max="10525" width="14.28515625" customWidth="1"/>
    <col min="10531" max="10532" width="11.7109375" customWidth="1"/>
    <col min="10533" max="10533" width="28.5703125" customWidth="1"/>
    <col min="10534" max="10534" width="30.5703125" customWidth="1"/>
    <col min="10535" max="10535" width="13.42578125" customWidth="1"/>
    <col min="10537" max="10537" width="23.7109375" customWidth="1"/>
    <col min="10538" max="10538" width="18" customWidth="1"/>
    <col min="10539" max="10539" width="15.28515625" customWidth="1"/>
    <col min="10540" max="10540" width="18.7109375" customWidth="1"/>
    <col min="10541" max="10541" width="6" customWidth="1"/>
    <col min="10542" max="10542" width="12.28515625" customWidth="1"/>
    <col min="10543" max="10543" width="13" customWidth="1"/>
    <col min="10544" max="10544" width="17.5703125" customWidth="1"/>
    <col min="10545" max="10546" width="14.5703125" customWidth="1"/>
    <col min="10547" max="10547" width="14.28515625" customWidth="1"/>
    <col min="10548" max="10548" width="14.42578125" customWidth="1"/>
    <col min="10549" max="10549" width="21" customWidth="1"/>
    <col min="10550" max="10550" width="12.5703125" customWidth="1"/>
    <col min="10781" max="10781" width="14.28515625" customWidth="1"/>
    <col min="10787" max="10788" width="11.7109375" customWidth="1"/>
    <col min="10789" max="10789" width="28.5703125" customWidth="1"/>
    <col min="10790" max="10790" width="30.5703125" customWidth="1"/>
    <col min="10791" max="10791" width="13.42578125" customWidth="1"/>
    <col min="10793" max="10793" width="23.7109375" customWidth="1"/>
    <col min="10794" max="10794" width="18" customWidth="1"/>
    <col min="10795" max="10795" width="15.28515625" customWidth="1"/>
    <col min="10796" max="10796" width="18.7109375" customWidth="1"/>
    <col min="10797" max="10797" width="6" customWidth="1"/>
    <col min="10798" max="10798" width="12.28515625" customWidth="1"/>
    <col min="10799" max="10799" width="13" customWidth="1"/>
    <col min="10800" max="10800" width="17.5703125" customWidth="1"/>
    <col min="10801" max="10802" width="14.5703125" customWidth="1"/>
    <col min="10803" max="10803" width="14.28515625" customWidth="1"/>
    <col min="10804" max="10804" width="14.42578125" customWidth="1"/>
    <col min="10805" max="10805" width="21" customWidth="1"/>
    <col min="10806" max="10806" width="12.5703125" customWidth="1"/>
    <col min="11037" max="11037" width="14.28515625" customWidth="1"/>
    <col min="11043" max="11044" width="11.7109375" customWidth="1"/>
    <col min="11045" max="11045" width="28.5703125" customWidth="1"/>
    <col min="11046" max="11046" width="30.5703125" customWidth="1"/>
    <col min="11047" max="11047" width="13.42578125" customWidth="1"/>
    <col min="11049" max="11049" width="23.7109375" customWidth="1"/>
    <col min="11050" max="11050" width="18" customWidth="1"/>
    <col min="11051" max="11051" width="15.28515625" customWidth="1"/>
    <col min="11052" max="11052" width="18.7109375" customWidth="1"/>
    <col min="11053" max="11053" width="6" customWidth="1"/>
    <col min="11054" max="11054" width="12.28515625" customWidth="1"/>
    <col min="11055" max="11055" width="13" customWidth="1"/>
    <col min="11056" max="11056" width="17.5703125" customWidth="1"/>
    <col min="11057" max="11058" width="14.5703125" customWidth="1"/>
    <col min="11059" max="11059" width="14.28515625" customWidth="1"/>
    <col min="11060" max="11060" width="14.42578125" customWidth="1"/>
    <col min="11061" max="11061" width="21" customWidth="1"/>
    <col min="11062" max="11062" width="12.5703125" customWidth="1"/>
    <col min="11293" max="11293" width="14.28515625" customWidth="1"/>
    <col min="11299" max="11300" width="11.7109375" customWidth="1"/>
    <col min="11301" max="11301" width="28.5703125" customWidth="1"/>
    <col min="11302" max="11302" width="30.5703125" customWidth="1"/>
    <col min="11303" max="11303" width="13.42578125" customWidth="1"/>
    <col min="11305" max="11305" width="23.7109375" customWidth="1"/>
    <col min="11306" max="11306" width="18" customWidth="1"/>
    <col min="11307" max="11307" width="15.28515625" customWidth="1"/>
    <col min="11308" max="11308" width="18.7109375" customWidth="1"/>
    <col min="11309" max="11309" width="6" customWidth="1"/>
    <col min="11310" max="11310" width="12.28515625" customWidth="1"/>
    <col min="11311" max="11311" width="13" customWidth="1"/>
    <col min="11312" max="11312" width="17.5703125" customWidth="1"/>
    <col min="11313" max="11314" width="14.5703125" customWidth="1"/>
    <col min="11315" max="11315" width="14.28515625" customWidth="1"/>
    <col min="11316" max="11316" width="14.42578125" customWidth="1"/>
    <col min="11317" max="11317" width="21" customWidth="1"/>
    <col min="11318" max="11318" width="12.5703125" customWidth="1"/>
    <col min="11549" max="11549" width="14.28515625" customWidth="1"/>
    <col min="11555" max="11556" width="11.7109375" customWidth="1"/>
    <col min="11557" max="11557" width="28.5703125" customWidth="1"/>
    <col min="11558" max="11558" width="30.5703125" customWidth="1"/>
    <col min="11559" max="11559" width="13.42578125" customWidth="1"/>
    <col min="11561" max="11561" width="23.7109375" customWidth="1"/>
    <col min="11562" max="11562" width="18" customWidth="1"/>
    <col min="11563" max="11563" width="15.28515625" customWidth="1"/>
    <col min="11564" max="11564" width="18.7109375" customWidth="1"/>
    <col min="11565" max="11565" width="6" customWidth="1"/>
    <col min="11566" max="11566" width="12.28515625" customWidth="1"/>
    <col min="11567" max="11567" width="13" customWidth="1"/>
    <col min="11568" max="11568" width="17.5703125" customWidth="1"/>
    <col min="11569" max="11570" width="14.5703125" customWidth="1"/>
    <col min="11571" max="11571" width="14.28515625" customWidth="1"/>
    <col min="11572" max="11572" width="14.42578125" customWidth="1"/>
    <col min="11573" max="11573" width="21" customWidth="1"/>
    <col min="11574" max="11574" width="12.5703125" customWidth="1"/>
    <col min="11805" max="11805" width="14.28515625" customWidth="1"/>
    <col min="11811" max="11812" width="11.7109375" customWidth="1"/>
    <col min="11813" max="11813" width="28.5703125" customWidth="1"/>
    <col min="11814" max="11814" width="30.5703125" customWidth="1"/>
    <col min="11815" max="11815" width="13.42578125" customWidth="1"/>
    <col min="11817" max="11817" width="23.7109375" customWidth="1"/>
    <col min="11818" max="11818" width="18" customWidth="1"/>
    <col min="11819" max="11819" width="15.28515625" customWidth="1"/>
    <col min="11820" max="11820" width="18.7109375" customWidth="1"/>
    <col min="11821" max="11821" width="6" customWidth="1"/>
    <col min="11822" max="11822" width="12.28515625" customWidth="1"/>
    <col min="11823" max="11823" width="13" customWidth="1"/>
    <col min="11824" max="11824" width="17.5703125" customWidth="1"/>
    <col min="11825" max="11826" width="14.5703125" customWidth="1"/>
    <col min="11827" max="11827" width="14.28515625" customWidth="1"/>
    <col min="11828" max="11828" width="14.42578125" customWidth="1"/>
    <col min="11829" max="11829" width="21" customWidth="1"/>
    <col min="11830" max="11830" width="12.5703125" customWidth="1"/>
    <col min="12061" max="12061" width="14.28515625" customWidth="1"/>
    <col min="12067" max="12068" width="11.7109375" customWidth="1"/>
    <col min="12069" max="12069" width="28.5703125" customWidth="1"/>
    <col min="12070" max="12070" width="30.5703125" customWidth="1"/>
    <col min="12071" max="12071" width="13.42578125" customWidth="1"/>
    <col min="12073" max="12073" width="23.7109375" customWidth="1"/>
    <col min="12074" max="12074" width="18" customWidth="1"/>
    <col min="12075" max="12075" width="15.28515625" customWidth="1"/>
    <col min="12076" max="12076" width="18.7109375" customWidth="1"/>
    <col min="12077" max="12077" width="6" customWidth="1"/>
    <col min="12078" max="12078" width="12.28515625" customWidth="1"/>
    <col min="12079" max="12079" width="13" customWidth="1"/>
    <col min="12080" max="12080" width="17.5703125" customWidth="1"/>
    <col min="12081" max="12082" width="14.5703125" customWidth="1"/>
    <col min="12083" max="12083" width="14.28515625" customWidth="1"/>
    <col min="12084" max="12084" width="14.42578125" customWidth="1"/>
    <col min="12085" max="12085" width="21" customWidth="1"/>
    <col min="12086" max="12086" width="12.5703125" customWidth="1"/>
    <col min="12317" max="12317" width="14.28515625" customWidth="1"/>
    <col min="12323" max="12324" width="11.7109375" customWidth="1"/>
    <col min="12325" max="12325" width="28.5703125" customWidth="1"/>
    <col min="12326" max="12326" width="30.5703125" customWidth="1"/>
    <col min="12327" max="12327" width="13.42578125" customWidth="1"/>
    <col min="12329" max="12329" width="23.7109375" customWidth="1"/>
    <col min="12330" max="12330" width="18" customWidth="1"/>
    <col min="12331" max="12331" width="15.28515625" customWidth="1"/>
    <col min="12332" max="12332" width="18.7109375" customWidth="1"/>
    <col min="12333" max="12333" width="6" customWidth="1"/>
    <col min="12334" max="12334" width="12.28515625" customWidth="1"/>
    <col min="12335" max="12335" width="13" customWidth="1"/>
    <col min="12336" max="12336" width="17.5703125" customWidth="1"/>
    <col min="12337" max="12338" width="14.5703125" customWidth="1"/>
    <col min="12339" max="12339" width="14.28515625" customWidth="1"/>
    <col min="12340" max="12340" width="14.42578125" customWidth="1"/>
    <col min="12341" max="12341" width="21" customWidth="1"/>
    <col min="12342" max="12342" width="12.5703125" customWidth="1"/>
    <col min="12573" max="12573" width="14.28515625" customWidth="1"/>
    <col min="12579" max="12580" width="11.7109375" customWidth="1"/>
    <col min="12581" max="12581" width="28.5703125" customWidth="1"/>
    <col min="12582" max="12582" width="30.5703125" customWidth="1"/>
    <col min="12583" max="12583" width="13.42578125" customWidth="1"/>
    <col min="12585" max="12585" width="23.7109375" customWidth="1"/>
    <col min="12586" max="12586" width="18" customWidth="1"/>
    <col min="12587" max="12587" width="15.28515625" customWidth="1"/>
    <col min="12588" max="12588" width="18.7109375" customWidth="1"/>
    <col min="12589" max="12589" width="6" customWidth="1"/>
    <col min="12590" max="12590" width="12.28515625" customWidth="1"/>
    <col min="12591" max="12591" width="13" customWidth="1"/>
    <col min="12592" max="12592" width="17.5703125" customWidth="1"/>
    <col min="12593" max="12594" width="14.5703125" customWidth="1"/>
    <col min="12595" max="12595" width="14.28515625" customWidth="1"/>
    <col min="12596" max="12596" width="14.42578125" customWidth="1"/>
    <col min="12597" max="12597" width="21" customWidth="1"/>
    <col min="12598" max="12598" width="12.5703125" customWidth="1"/>
    <col min="12829" max="12829" width="14.28515625" customWidth="1"/>
    <col min="12835" max="12836" width="11.7109375" customWidth="1"/>
    <col min="12837" max="12837" width="28.5703125" customWidth="1"/>
    <col min="12838" max="12838" width="30.5703125" customWidth="1"/>
    <col min="12839" max="12839" width="13.42578125" customWidth="1"/>
    <col min="12841" max="12841" width="23.7109375" customWidth="1"/>
    <col min="12842" max="12842" width="18" customWidth="1"/>
    <col min="12843" max="12843" width="15.28515625" customWidth="1"/>
    <col min="12844" max="12844" width="18.7109375" customWidth="1"/>
    <col min="12845" max="12845" width="6" customWidth="1"/>
    <col min="12846" max="12846" width="12.28515625" customWidth="1"/>
    <col min="12847" max="12847" width="13" customWidth="1"/>
    <col min="12848" max="12848" width="17.5703125" customWidth="1"/>
    <col min="12849" max="12850" width="14.5703125" customWidth="1"/>
    <col min="12851" max="12851" width="14.28515625" customWidth="1"/>
    <col min="12852" max="12852" width="14.42578125" customWidth="1"/>
    <col min="12853" max="12853" width="21" customWidth="1"/>
    <col min="12854" max="12854" width="12.5703125" customWidth="1"/>
    <col min="13085" max="13085" width="14.28515625" customWidth="1"/>
    <col min="13091" max="13092" width="11.7109375" customWidth="1"/>
    <col min="13093" max="13093" width="28.5703125" customWidth="1"/>
    <col min="13094" max="13094" width="30.5703125" customWidth="1"/>
    <col min="13095" max="13095" width="13.42578125" customWidth="1"/>
    <col min="13097" max="13097" width="23.7109375" customWidth="1"/>
    <col min="13098" max="13098" width="18" customWidth="1"/>
    <col min="13099" max="13099" width="15.28515625" customWidth="1"/>
    <col min="13100" max="13100" width="18.7109375" customWidth="1"/>
    <col min="13101" max="13101" width="6" customWidth="1"/>
    <col min="13102" max="13102" width="12.28515625" customWidth="1"/>
    <col min="13103" max="13103" width="13" customWidth="1"/>
    <col min="13104" max="13104" width="17.5703125" customWidth="1"/>
    <col min="13105" max="13106" width="14.5703125" customWidth="1"/>
    <col min="13107" max="13107" width="14.28515625" customWidth="1"/>
    <col min="13108" max="13108" width="14.42578125" customWidth="1"/>
    <col min="13109" max="13109" width="21" customWidth="1"/>
    <col min="13110" max="13110" width="12.5703125" customWidth="1"/>
    <col min="13341" max="13341" width="14.28515625" customWidth="1"/>
    <col min="13347" max="13348" width="11.7109375" customWidth="1"/>
    <col min="13349" max="13349" width="28.5703125" customWidth="1"/>
    <col min="13350" max="13350" width="30.5703125" customWidth="1"/>
    <col min="13351" max="13351" width="13.42578125" customWidth="1"/>
    <col min="13353" max="13353" width="23.7109375" customWidth="1"/>
    <col min="13354" max="13354" width="18" customWidth="1"/>
    <col min="13355" max="13355" width="15.28515625" customWidth="1"/>
    <col min="13356" max="13356" width="18.7109375" customWidth="1"/>
    <col min="13357" max="13357" width="6" customWidth="1"/>
    <col min="13358" max="13358" width="12.28515625" customWidth="1"/>
    <col min="13359" max="13359" width="13" customWidth="1"/>
    <col min="13360" max="13360" width="17.5703125" customWidth="1"/>
    <col min="13361" max="13362" width="14.5703125" customWidth="1"/>
    <col min="13363" max="13363" width="14.28515625" customWidth="1"/>
    <col min="13364" max="13364" width="14.42578125" customWidth="1"/>
    <col min="13365" max="13365" width="21" customWidth="1"/>
    <col min="13366" max="13366" width="12.5703125" customWidth="1"/>
    <col min="13597" max="13597" width="14.28515625" customWidth="1"/>
    <col min="13603" max="13604" width="11.7109375" customWidth="1"/>
    <col min="13605" max="13605" width="28.5703125" customWidth="1"/>
    <col min="13606" max="13606" width="30.5703125" customWidth="1"/>
    <col min="13607" max="13607" width="13.42578125" customWidth="1"/>
    <col min="13609" max="13609" width="23.7109375" customWidth="1"/>
    <col min="13610" max="13610" width="18" customWidth="1"/>
    <col min="13611" max="13611" width="15.28515625" customWidth="1"/>
    <col min="13612" max="13612" width="18.7109375" customWidth="1"/>
    <col min="13613" max="13613" width="6" customWidth="1"/>
    <col min="13614" max="13614" width="12.28515625" customWidth="1"/>
    <col min="13615" max="13615" width="13" customWidth="1"/>
    <col min="13616" max="13616" width="17.5703125" customWidth="1"/>
    <col min="13617" max="13618" width="14.5703125" customWidth="1"/>
    <col min="13619" max="13619" width="14.28515625" customWidth="1"/>
    <col min="13620" max="13620" width="14.42578125" customWidth="1"/>
    <col min="13621" max="13621" width="21" customWidth="1"/>
    <col min="13622" max="13622" width="12.5703125" customWidth="1"/>
    <col min="13853" max="13853" width="14.28515625" customWidth="1"/>
    <col min="13859" max="13860" width="11.7109375" customWidth="1"/>
    <col min="13861" max="13861" width="28.5703125" customWidth="1"/>
    <col min="13862" max="13862" width="30.5703125" customWidth="1"/>
    <col min="13863" max="13863" width="13.42578125" customWidth="1"/>
    <col min="13865" max="13865" width="23.7109375" customWidth="1"/>
    <col min="13866" max="13866" width="18" customWidth="1"/>
    <col min="13867" max="13867" width="15.28515625" customWidth="1"/>
    <col min="13868" max="13868" width="18.7109375" customWidth="1"/>
    <col min="13869" max="13869" width="6" customWidth="1"/>
    <col min="13870" max="13870" width="12.28515625" customWidth="1"/>
    <col min="13871" max="13871" width="13" customWidth="1"/>
    <col min="13872" max="13872" width="17.5703125" customWidth="1"/>
    <col min="13873" max="13874" width="14.5703125" customWidth="1"/>
    <col min="13875" max="13875" width="14.28515625" customWidth="1"/>
    <col min="13876" max="13876" width="14.42578125" customWidth="1"/>
    <col min="13877" max="13877" width="21" customWidth="1"/>
    <col min="13878" max="13878" width="12.5703125" customWidth="1"/>
    <col min="14109" max="14109" width="14.28515625" customWidth="1"/>
    <col min="14115" max="14116" width="11.7109375" customWidth="1"/>
    <col min="14117" max="14117" width="28.5703125" customWidth="1"/>
    <col min="14118" max="14118" width="30.5703125" customWidth="1"/>
    <col min="14119" max="14119" width="13.42578125" customWidth="1"/>
    <col min="14121" max="14121" width="23.7109375" customWidth="1"/>
    <col min="14122" max="14122" width="18" customWidth="1"/>
    <col min="14123" max="14123" width="15.28515625" customWidth="1"/>
    <col min="14124" max="14124" width="18.7109375" customWidth="1"/>
    <col min="14125" max="14125" width="6" customWidth="1"/>
    <col min="14126" max="14126" width="12.28515625" customWidth="1"/>
    <col min="14127" max="14127" width="13" customWidth="1"/>
    <col min="14128" max="14128" width="17.5703125" customWidth="1"/>
    <col min="14129" max="14130" width="14.5703125" customWidth="1"/>
    <col min="14131" max="14131" width="14.28515625" customWidth="1"/>
    <col min="14132" max="14132" width="14.42578125" customWidth="1"/>
    <col min="14133" max="14133" width="21" customWidth="1"/>
    <col min="14134" max="14134" width="12.5703125" customWidth="1"/>
    <col min="14365" max="14365" width="14.28515625" customWidth="1"/>
    <col min="14371" max="14372" width="11.7109375" customWidth="1"/>
    <col min="14373" max="14373" width="28.5703125" customWidth="1"/>
    <col min="14374" max="14374" width="30.5703125" customWidth="1"/>
    <col min="14375" max="14375" width="13.42578125" customWidth="1"/>
    <col min="14377" max="14377" width="23.7109375" customWidth="1"/>
    <col min="14378" max="14378" width="18" customWidth="1"/>
    <col min="14379" max="14379" width="15.28515625" customWidth="1"/>
    <col min="14380" max="14380" width="18.7109375" customWidth="1"/>
    <col min="14381" max="14381" width="6" customWidth="1"/>
    <col min="14382" max="14382" width="12.28515625" customWidth="1"/>
    <col min="14383" max="14383" width="13" customWidth="1"/>
    <col min="14384" max="14384" width="17.5703125" customWidth="1"/>
    <col min="14385" max="14386" width="14.5703125" customWidth="1"/>
    <col min="14387" max="14387" width="14.28515625" customWidth="1"/>
    <col min="14388" max="14388" width="14.42578125" customWidth="1"/>
    <col min="14389" max="14389" width="21" customWidth="1"/>
    <col min="14390" max="14390" width="12.5703125" customWidth="1"/>
    <col min="14621" max="14621" width="14.28515625" customWidth="1"/>
    <col min="14627" max="14628" width="11.7109375" customWidth="1"/>
    <col min="14629" max="14629" width="28.5703125" customWidth="1"/>
    <col min="14630" max="14630" width="30.5703125" customWidth="1"/>
    <col min="14631" max="14631" width="13.42578125" customWidth="1"/>
    <col min="14633" max="14633" width="23.7109375" customWidth="1"/>
    <col min="14634" max="14634" width="18" customWidth="1"/>
    <col min="14635" max="14635" width="15.28515625" customWidth="1"/>
    <col min="14636" max="14636" width="18.7109375" customWidth="1"/>
    <col min="14637" max="14637" width="6" customWidth="1"/>
    <col min="14638" max="14638" width="12.28515625" customWidth="1"/>
    <col min="14639" max="14639" width="13" customWidth="1"/>
    <col min="14640" max="14640" width="17.5703125" customWidth="1"/>
    <col min="14641" max="14642" width="14.5703125" customWidth="1"/>
    <col min="14643" max="14643" width="14.28515625" customWidth="1"/>
    <col min="14644" max="14644" width="14.42578125" customWidth="1"/>
    <col min="14645" max="14645" width="21" customWidth="1"/>
    <col min="14646" max="14646" width="12.5703125" customWidth="1"/>
    <col min="14877" max="14877" width="14.28515625" customWidth="1"/>
    <col min="14883" max="14884" width="11.7109375" customWidth="1"/>
    <col min="14885" max="14885" width="28.5703125" customWidth="1"/>
    <col min="14886" max="14886" width="30.5703125" customWidth="1"/>
    <col min="14887" max="14887" width="13.42578125" customWidth="1"/>
    <col min="14889" max="14889" width="23.7109375" customWidth="1"/>
    <col min="14890" max="14890" width="18" customWidth="1"/>
    <col min="14891" max="14891" width="15.28515625" customWidth="1"/>
    <col min="14892" max="14892" width="18.7109375" customWidth="1"/>
    <col min="14893" max="14893" width="6" customWidth="1"/>
    <col min="14894" max="14894" width="12.28515625" customWidth="1"/>
    <col min="14895" max="14895" width="13" customWidth="1"/>
    <col min="14896" max="14896" width="17.5703125" customWidth="1"/>
    <col min="14897" max="14898" width="14.5703125" customWidth="1"/>
    <col min="14899" max="14899" width="14.28515625" customWidth="1"/>
    <col min="14900" max="14900" width="14.42578125" customWidth="1"/>
    <col min="14901" max="14901" width="21" customWidth="1"/>
    <col min="14902" max="14902" width="12.5703125" customWidth="1"/>
    <col min="15133" max="15133" width="14.28515625" customWidth="1"/>
    <col min="15139" max="15140" width="11.7109375" customWidth="1"/>
    <col min="15141" max="15141" width="28.5703125" customWidth="1"/>
    <col min="15142" max="15142" width="30.5703125" customWidth="1"/>
    <col min="15143" max="15143" width="13.42578125" customWidth="1"/>
    <col min="15145" max="15145" width="23.7109375" customWidth="1"/>
    <col min="15146" max="15146" width="18" customWidth="1"/>
    <col min="15147" max="15147" width="15.28515625" customWidth="1"/>
    <col min="15148" max="15148" width="18.7109375" customWidth="1"/>
    <col min="15149" max="15149" width="6" customWidth="1"/>
    <col min="15150" max="15150" width="12.28515625" customWidth="1"/>
    <col min="15151" max="15151" width="13" customWidth="1"/>
    <col min="15152" max="15152" width="17.5703125" customWidth="1"/>
    <col min="15153" max="15154" width="14.5703125" customWidth="1"/>
    <col min="15155" max="15155" width="14.28515625" customWidth="1"/>
    <col min="15156" max="15156" width="14.42578125" customWidth="1"/>
    <col min="15157" max="15157" width="21" customWidth="1"/>
    <col min="15158" max="15158" width="12.5703125" customWidth="1"/>
    <col min="15389" max="15389" width="14.28515625" customWidth="1"/>
    <col min="15395" max="15396" width="11.7109375" customWidth="1"/>
    <col min="15397" max="15397" width="28.5703125" customWidth="1"/>
    <col min="15398" max="15398" width="30.5703125" customWidth="1"/>
    <col min="15399" max="15399" width="13.42578125" customWidth="1"/>
    <col min="15401" max="15401" width="23.7109375" customWidth="1"/>
    <col min="15402" max="15402" width="18" customWidth="1"/>
    <col min="15403" max="15403" width="15.28515625" customWidth="1"/>
    <col min="15404" max="15404" width="18.7109375" customWidth="1"/>
    <col min="15405" max="15405" width="6" customWidth="1"/>
    <col min="15406" max="15406" width="12.28515625" customWidth="1"/>
    <col min="15407" max="15407" width="13" customWidth="1"/>
    <col min="15408" max="15408" width="17.5703125" customWidth="1"/>
    <col min="15409" max="15410" width="14.5703125" customWidth="1"/>
    <col min="15411" max="15411" width="14.28515625" customWidth="1"/>
    <col min="15412" max="15412" width="14.42578125" customWidth="1"/>
    <col min="15413" max="15413" width="21" customWidth="1"/>
    <col min="15414" max="15414" width="12.5703125" customWidth="1"/>
    <col min="15645" max="15645" width="14.28515625" customWidth="1"/>
    <col min="15651" max="15652" width="11.7109375" customWidth="1"/>
    <col min="15653" max="15653" width="28.5703125" customWidth="1"/>
    <col min="15654" max="15654" width="30.5703125" customWidth="1"/>
    <col min="15655" max="15655" width="13.42578125" customWidth="1"/>
    <col min="15657" max="15657" width="23.7109375" customWidth="1"/>
    <col min="15658" max="15658" width="18" customWidth="1"/>
    <col min="15659" max="15659" width="15.28515625" customWidth="1"/>
    <col min="15660" max="15660" width="18.7109375" customWidth="1"/>
    <col min="15661" max="15661" width="6" customWidth="1"/>
    <col min="15662" max="15662" width="12.28515625" customWidth="1"/>
    <col min="15663" max="15663" width="13" customWidth="1"/>
    <col min="15664" max="15664" width="17.5703125" customWidth="1"/>
    <col min="15665" max="15666" width="14.5703125" customWidth="1"/>
    <col min="15667" max="15667" width="14.28515625" customWidth="1"/>
    <col min="15668" max="15668" width="14.42578125" customWidth="1"/>
    <col min="15669" max="15669" width="21" customWidth="1"/>
    <col min="15670" max="15670" width="12.5703125" customWidth="1"/>
    <col min="15901" max="15901" width="14.28515625" customWidth="1"/>
    <col min="15907" max="15908" width="11.7109375" customWidth="1"/>
    <col min="15909" max="15909" width="28.5703125" customWidth="1"/>
    <col min="15910" max="15910" width="30.5703125" customWidth="1"/>
    <col min="15911" max="15911" width="13.42578125" customWidth="1"/>
    <col min="15913" max="15913" width="23.7109375" customWidth="1"/>
    <col min="15914" max="15914" width="18" customWidth="1"/>
    <col min="15915" max="15915" width="15.28515625" customWidth="1"/>
    <col min="15916" max="15916" width="18.7109375" customWidth="1"/>
    <col min="15917" max="15917" width="6" customWidth="1"/>
    <col min="15918" max="15918" width="12.28515625" customWidth="1"/>
    <col min="15919" max="15919" width="13" customWidth="1"/>
    <col min="15920" max="15920" width="17.5703125" customWidth="1"/>
    <col min="15921" max="15922" width="14.5703125" customWidth="1"/>
    <col min="15923" max="15923" width="14.28515625" customWidth="1"/>
    <col min="15924" max="15924" width="14.42578125" customWidth="1"/>
    <col min="15925" max="15925" width="21" customWidth="1"/>
    <col min="15926" max="15926" width="12.5703125" customWidth="1"/>
    <col min="16157" max="16157" width="14.28515625" customWidth="1"/>
    <col min="16163" max="16164" width="11.7109375" customWidth="1"/>
    <col min="16165" max="16165" width="28.5703125" customWidth="1"/>
    <col min="16166" max="16166" width="30.5703125" customWidth="1"/>
    <col min="16167" max="16167" width="13.42578125" customWidth="1"/>
    <col min="16169" max="16169" width="23.7109375" customWidth="1"/>
    <col min="16170" max="16170" width="18" customWidth="1"/>
    <col min="16171" max="16171" width="15.28515625" customWidth="1"/>
    <col min="16172" max="16172" width="18.7109375" customWidth="1"/>
    <col min="16173" max="16173" width="6" customWidth="1"/>
    <col min="16174" max="16174" width="12.28515625" customWidth="1"/>
    <col min="16175" max="16175" width="13" customWidth="1"/>
    <col min="16176" max="16176" width="17.5703125" customWidth="1"/>
    <col min="16177" max="16178" width="14.5703125" customWidth="1"/>
    <col min="16179" max="16179" width="14.28515625" customWidth="1"/>
    <col min="16180" max="16180" width="14.42578125" customWidth="1"/>
    <col min="16181" max="16181" width="21" customWidth="1"/>
    <col min="16182" max="16182" width="12.5703125" customWidth="1"/>
  </cols>
  <sheetData>
    <row r="1" spans="1:60" s="35" customFormat="1" x14ac:dyDescent="0.25">
      <c r="A1" s="20"/>
      <c r="B1" s="20"/>
      <c r="C1" s="20"/>
      <c r="D1" s="20"/>
      <c r="E1" s="22"/>
      <c r="F1" s="117"/>
      <c r="G1" s="121"/>
      <c r="H1" s="117"/>
      <c r="I1" s="117"/>
      <c r="J1" s="18"/>
      <c r="K1" s="20"/>
      <c r="L1" s="117"/>
      <c r="M1" s="20"/>
      <c r="N1" s="20"/>
      <c r="O1" s="20"/>
      <c r="P1" s="20"/>
      <c r="Q1" s="20"/>
      <c r="R1" s="18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18"/>
      <c r="AV1" s="18"/>
      <c r="AW1" s="83"/>
      <c r="AX1" s="18"/>
      <c r="AY1" s="20"/>
      <c r="AZ1" s="20"/>
      <c r="BA1" s="20"/>
      <c r="BB1" s="89"/>
      <c r="BC1" s="89"/>
      <c r="BD1" s="20"/>
      <c r="BE1" s="20"/>
      <c r="BF1" s="20"/>
      <c r="BG1" s="20"/>
      <c r="BH1" s="21"/>
    </row>
    <row r="2" spans="1:60" s="35" customFormat="1" ht="51" x14ac:dyDescent="0.25">
      <c r="A2" s="2" t="s">
        <v>3</v>
      </c>
      <c r="B2" s="2" t="s">
        <v>338</v>
      </c>
      <c r="C2" s="2" t="s">
        <v>339</v>
      </c>
      <c r="D2" s="2" t="s">
        <v>45</v>
      </c>
      <c r="E2" s="79" t="s">
        <v>349</v>
      </c>
      <c r="F2" s="122" t="s">
        <v>111</v>
      </c>
      <c r="G2" s="123" t="s">
        <v>112</v>
      </c>
      <c r="H2" s="122" t="s">
        <v>113</v>
      </c>
      <c r="I2" s="122" t="s">
        <v>4</v>
      </c>
      <c r="J2" s="116" t="s">
        <v>120</v>
      </c>
      <c r="K2" s="116" t="s">
        <v>114</v>
      </c>
      <c r="L2" s="118" t="s">
        <v>301</v>
      </c>
      <c r="M2" s="13" t="s">
        <v>342</v>
      </c>
      <c r="N2" s="13" t="s">
        <v>343</v>
      </c>
      <c r="O2" s="13" t="s">
        <v>229</v>
      </c>
      <c r="P2" s="13" t="s">
        <v>306</v>
      </c>
      <c r="Q2" s="13" t="s">
        <v>316</v>
      </c>
      <c r="R2" s="13" t="s">
        <v>295</v>
      </c>
      <c r="S2" s="13" t="s">
        <v>162</v>
      </c>
      <c r="T2" s="13" t="s">
        <v>296</v>
      </c>
      <c r="U2" s="13" t="s">
        <v>293</v>
      </c>
      <c r="V2" s="13" t="s">
        <v>294</v>
      </c>
      <c r="W2" s="13" t="s">
        <v>265</v>
      </c>
      <c r="X2" s="13" t="s">
        <v>266</v>
      </c>
      <c r="Y2" s="13" t="s">
        <v>61</v>
      </c>
      <c r="Z2" s="13" t="s">
        <v>95</v>
      </c>
      <c r="AA2" s="13" t="s">
        <v>251</v>
      </c>
      <c r="AB2" s="114" t="s">
        <v>62</v>
      </c>
      <c r="AC2" s="114" t="s">
        <v>8</v>
      </c>
      <c r="AD2" s="114" t="s">
        <v>13</v>
      </c>
      <c r="AE2" s="114" t="s">
        <v>1</v>
      </c>
      <c r="AF2" s="114" t="s">
        <v>49</v>
      </c>
      <c r="AG2" s="114" t="s">
        <v>292</v>
      </c>
      <c r="AH2" s="114" t="s">
        <v>291</v>
      </c>
      <c r="AI2" s="114" t="s">
        <v>348</v>
      </c>
      <c r="AJ2" s="114" t="s">
        <v>297</v>
      </c>
      <c r="AK2" s="114" t="s">
        <v>298</v>
      </c>
      <c r="AL2" s="114" t="s">
        <v>299</v>
      </c>
      <c r="AM2" s="13" t="s">
        <v>300</v>
      </c>
      <c r="AN2" s="13" t="s">
        <v>64</v>
      </c>
      <c r="AO2" s="13" t="s">
        <v>347</v>
      </c>
      <c r="AP2" s="2" t="s">
        <v>268</v>
      </c>
      <c r="AQ2" s="13" t="s">
        <v>284</v>
      </c>
      <c r="AR2" s="13" t="s">
        <v>66</v>
      </c>
      <c r="AS2" s="115" t="s">
        <v>115</v>
      </c>
      <c r="AT2" s="115" t="s">
        <v>76</v>
      </c>
      <c r="AU2" s="13" t="s">
        <v>2</v>
      </c>
      <c r="AV2" s="2" t="s">
        <v>167</v>
      </c>
      <c r="AW2" s="84" t="s">
        <v>231</v>
      </c>
      <c r="AX2" s="71" t="s">
        <v>247</v>
      </c>
      <c r="AY2" s="13" t="s">
        <v>47</v>
      </c>
      <c r="AZ2" s="101" t="s">
        <v>286</v>
      </c>
      <c r="BA2" s="101" t="s">
        <v>302</v>
      </c>
      <c r="BB2" s="102" t="s">
        <v>310</v>
      </c>
      <c r="BC2" s="102" t="s">
        <v>311</v>
      </c>
      <c r="BD2" s="2" t="s">
        <v>270</v>
      </c>
      <c r="BE2" s="2" t="s">
        <v>271</v>
      </c>
      <c r="BF2" s="2" t="s">
        <v>272</v>
      </c>
      <c r="BG2" s="2" t="s">
        <v>273</v>
      </c>
      <c r="BH2" s="2" t="s">
        <v>274</v>
      </c>
    </row>
    <row r="3" spans="1:60" s="36" customFormat="1" ht="12.75" x14ac:dyDescent="0.25">
      <c r="A3" s="8"/>
      <c r="B3" s="8"/>
      <c r="C3" s="8"/>
      <c r="D3" s="8"/>
      <c r="E3" s="9" t="str">
        <f>IF(AND(M3="Máquinas e equipamentos",U3="Outros",T3=TRUE),"Sucata de  "&amp;V3
&amp;" "&amp;PROPER(W3)
&amp;" "&amp;X3
&amp;IF(AF3="",""," "&amp;AF3)
&amp;IF(Y3="","",", ano: "&amp;Y3)
&amp;IF(AN3="","",", cap.: "&amp;AN3)
&amp;IF(Z3="","",", série: "&amp;Z3)
&amp;IF(S3="",""," (ref: "&amp;S3&amp;")"),
IF(AND(M3="Máquinas e equipamentos",U3="Outros",T3=FALSE),V3
&amp;" "&amp;PROPER(W3)
&amp;" "&amp;X3
&amp;IF(AF3="",""," "&amp;AF3)
&amp;IF(Y3="","",", ano: "&amp;Y3)
&amp;IF(AN3="","",", cap.: "&amp;AN3)
&amp;IF(Z3="","",", série: "&amp;Z3)
&amp;IF(S3="",""," (ref: "&amp;S3&amp;")"),
IF(AND(M3="Máquinas e equipamentos",U3&lt;&gt;"Outros",T3=TRUE),"Sucata de  "&amp;U3
&amp;" "&amp;PROPER(W3)
&amp;" "&amp;X3
&amp;IF(AF3="",""," "&amp;AF3)
&amp;IF(Y3="","",", ano: "&amp;Y3)
&amp;IF(AN3="","",", cap.: "&amp;AN3)
&amp;IF(Z3="","",", série: "&amp;Z3)
&amp;IF(S3="",""," (ref: "&amp;S3&amp;")"),
IF(AND(M3="Máquinas e equipamentos",U3&lt;&gt;"Outros",T3=FALSE),U3
&amp;" "&amp;PROPER(W3)
&amp;" "&amp;X3
&amp;IF(AF3="",""," "&amp;AF3)
&amp;IF(Y3="","",", ano: "&amp;Y3)
&amp;IF(AN3="","",", cap.: "&amp;AN3)
&amp;IF(Z3="","",", série: "&amp;Z3)
&amp;IF(S3="",""," (ref: "&amp;S3&amp;")"),
IF(AND(M3="Máquinas pesadas",U3="Outros",T3=TRUE),"Sucata de  "&amp;
V3
&amp;" "&amp;PROPER(W3)
&amp;" "&amp;X3
&amp;IF(AF3="",""," "&amp;AF3)
&amp;IF(Y3="","",", ano: "&amp;Y3)
&amp;IF(AN3="","",", cap.: "&amp;AN3)
&amp;IF(Z3="",", série: não identificado",", série: "&amp;Z3)
&amp;IF(S3="",""," (ref: "&amp;S3&amp;")"),
IF(AND(M3="Máquinas pesadas",U3="Outros",T3=FALSE),
V3
&amp;" "&amp;PROPER(W3)
&amp;" "&amp;X3
&amp;IF(AF3="",""," "&amp;AF3)
&amp;IF(Y3="","",", ano: "&amp;Y3)
&amp;IF(AN3="","",", cap.: "&amp;AN3)
&amp;IF(Z3="",", série: não identificado",", série: "&amp;Z3)
&amp;IF(S3="",""," (ref: "&amp;S3&amp;")"),
IF(AND(M3="Máquinas pesadas",U3&lt;&gt;"Outros",T3=FALSE),
U3
&amp;" "&amp;PROPER(W3)
&amp;" "&amp;X3
&amp;IF(AF3="",""," "&amp;AF3)
&amp;IF(Y3="","",", ano: "&amp;Y3)
&amp;IF(AN3="","",", cap.: "&amp;AN3)
&amp;IF(Z3="",", série: não identificado",", série: "&amp;Z3)
&amp;IF(S3="",""," (ref: "&amp;S3&amp;")"),
IF(AND(M3="Máquinas pesadas",U3&lt;&gt;"Outros",T3=TRUE),"Sucata de  "&amp;
U3
&amp;" "&amp;PROPER(W3)
&amp;" "&amp;X3
&amp;IF(AF3="",""," "&amp;AF3)
&amp;IF(Y3="","",", ano: "&amp;Y3)
&amp;IF(AN3="","",", cap.: "&amp;AN3)
&amp;IF(Z3="",", série: não identificado",", série: "&amp;Z3)
&amp;IF(S3="",""," (ref: "&amp;S3&amp;")"),""))))))))</f>
        <v/>
      </c>
      <c r="F3" s="119"/>
      <c r="G3" s="124"/>
      <c r="H3" s="119"/>
      <c r="I3" s="119"/>
      <c r="J3" s="8"/>
      <c r="K3" s="8"/>
      <c r="L3" s="119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16"/>
      <c r="Y3" s="8"/>
      <c r="Z3" s="16"/>
      <c r="AA3" s="16"/>
      <c r="AB3" s="16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24"/>
      <c r="AX3" s="8"/>
      <c r="AY3" s="8"/>
      <c r="AZ3" s="25"/>
      <c r="BA3" s="25"/>
      <c r="BB3" s="94"/>
      <c r="BC3" s="94"/>
      <c r="BD3" s="25"/>
      <c r="BE3" s="25"/>
      <c r="BF3" s="25"/>
      <c r="BG3" s="25"/>
      <c r="BH3" s="25"/>
    </row>
    <row r="4" spans="1:60" s="36" customFormat="1" ht="12.75" x14ac:dyDescent="0.25">
      <c r="A4" s="8"/>
      <c r="B4" s="8"/>
      <c r="C4" s="8"/>
      <c r="D4" s="8"/>
      <c r="E4" s="9" t="str">
        <f t="shared" ref="E4:E67" si="0">IF(AND(M4="Máquinas e equipamentos",U4="Outros",T4=TRUE),"Sucata de  "&amp;V4
&amp;" "&amp;PROPER(W4)
&amp;" "&amp;X4
&amp;IF(AF4="",""," "&amp;AF4)
&amp;IF(Y4="","",", ano: "&amp;Y4)
&amp;IF(AN4="","",", cap.: "&amp;AN4)
&amp;IF(Z4="","",", série: "&amp;Z4)
&amp;IF(S4="",""," (ref: "&amp;S4&amp;")"),
IF(AND(M4="Máquinas e equipamentos",U4="Outros",T4=FALSE),V4
&amp;" "&amp;PROPER(W4)
&amp;" "&amp;X4
&amp;IF(AF4="",""," "&amp;AF4)
&amp;IF(Y4="","",", ano: "&amp;Y4)
&amp;IF(AN4="","",", cap.: "&amp;AN4)
&amp;IF(Z4="","",", série: "&amp;Z4)
&amp;IF(S4="",""," (ref: "&amp;S4&amp;")"),
IF(AND(M4="Máquinas e equipamentos",U4&lt;&gt;"Outros",T4=TRUE),"Sucata de  "&amp;U4
&amp;" "&amp;PROPER(W4)
&amp;" "&amp;X4
&amp;IF(AF4="",""," "&amp;AF4)
&amp;IF(Y4="","",", ano: "&amp;Y4)
&amp;IF(AN4="","",", cap.: "&amp;AN4)
&amp;IF(Z4="","",", série: "&amp;Z4)
&amp;IF(S4="",""," (ref: "&amp;S4&amp;")"),
IF(AND(M4="Máquinas e equipamentos",U4&lt;&gt;"Outros",T4=FALSE),U4
&amp;" "&amp;PROPER(W4)
&amp;" "&amp;X4
&amp;IF(AF4="",""," "&amp;AF4)
&amp;IF(Y4="","",", ano: "&amp;Y4)
&amp;IF(AN4="","",", cap.: "&amp;AN4)
&amp;IF(Z4="","",", série: "&amp;Z4)
&amp;IF(S4="",""," (ref: "&amp;S4&amp;")"),
IF(AND(M4="Máquinas pesadas",U4="Outros",T4=TRUE),"Sucata de  "&amp;
V4
&amp;" "&amp;PROPER(W4)
&amp;" "&amp;X4
&amp;IF(AF4="",""," "&amp;AF4)
&amp;IF(Y4="","",", ano: "&amp;Y4)
&amp;IF(AN4="","",", cap.: "&amp;AN4)
&amp;IF(Z4="",", série: não identificado",", série: "&amp;Z4)
&amp;IF(S4="",""," (ref: "&amp;S4&amp;")"),
IF(AND(M4="Máquinas pesadas",U4="Outros",T4=FALSE),
V4
&amp;" "&amp;PROPER(W4)
&amp;" "&amp;X4
&amp;IF(AF4="",""," "&amp;AF4)
&amp;IF(Y4="","",", ano: "&amp;Y4)
&amp;IF(AN4="","",", cap.: "&amp;AN4)
&amp;IF(Z4="",", série: não identificado",", série: "&amp;Z4)
&amp;IF(S4="",""," (ref: "&amp;S4&amp;")"),
IF(AND(M4="Máquinas pesadas",U4&lt;&gt;"Outros",T4=FALSE),
U4
&amp;" "&amp;PROPER(W4)
&amp;" "&amp;X4
&amp;IF(AF4="",""," "&amp;AF4)
&amp;IF(Y4="","",", ano: "&amp;Y4)
&amp;IF(AN4="","",", cap.: "&amp;AN4)
&amp;IF(Z4="",", série: não identificado",", série: "&amp;Z4)
&amp;IF(S4="",""," (ref: "&amp;S4&amp;")"),
IF(AND(M4="Máquinas pesadas",U4&lt;&gt;"Outros",T4=TRUE),"Sucata de  "&amp;
U4
&amp;" "&amp;PROPER(W4)
&amp;" "&amp;X4
&amp;IF(AF4="",""," "&amp;AF4)
&amp;IF(Y4="","",", ano: "&amp;Y4)
&amp;IF(AN4="","",", cap.: "&amp;AN4)
&amp;IF(Z4="",", série: não identificado",", série: "&amp;Z4)
&amp;IF(S4="",""," (ref: "&amp;S4&amp;")"),""))))))))</f>
        <v/>
      </c>
      <c r="F4" s="119"/>
      <c r="G4" s="124"/>
      <c r="H4" s="119"/>
      <c r="I4" s="119"/>
      <c r="J4" s="8"/>
      <c r="K4" s="8"/>
      <c r="L4" s="119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16"/>
      <c r="Y4" s="8"/>
      <c r="Z4" s="16"/>
      <c r="AA4" s="16"/>
      <c r="AB4" s="16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24"/>
      <c r="AX4" s="8"/>
      <c r="AY4" s="8"/>
      <c r="AZ4" s="25"/>
      <c r="BA4" s="25"/>
      <c r="BB4" s="94"/>
      <c r="BC4" s="94"/>
      <c r="BD4" s="10"/>
      <c r="BE4" s="10"/>
      <c r="BF4" s="10"/>
      <c r="BG4" s="10"/>
      <c r="BH4" s="10"/>
    </row>
    <row r="5" spans="1:60" s="36" customFormat="1" ht="12.75" x14ac:dyDescent="0.25">
      <c r="A5" s="8"/>
      <c r="B5" s="8"/>
      <c r="C5" s="8"/>
      <c r="D5" s="8"/>
      <c r="E5" s="9" t="str">
        <f t="shared" si="0"/>
        <v/>
      </c>
      <c r="F5" s="119"/>
      <c r="G5" s="124"/>
      <c r="H5" s="119"/>
      <c r="I5" s="119"/>
      <c r="J5" s="8"/>
      <c r="K5" s="8"/>
      <c r="L5" s="119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16"/>
      <c r="Y5" s="8"/>
      <c r="Z5" s="16"/>
      <c r="AA5" s="16"/>
      <c r="AB5" s="16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24"/>
      <c r="AX5" s="8"/>
      <c r="AY5" s="8"/>
      <c r="AZ5" s="25"/>
      <c r="BA5" s="25"/>
      <c r="BB5" s="94"/>
      <c r="BC5" s="94"/>
      <c r="BD5" s="10"/>
      <c r="BE5" s="10"/>
      <c r="BF5" s="10"/>
      <c r="BG5" s="10"/>
      <c r="BH5" s="10"/>
    </row>
    <row r="6" spans="1:60" s="36" customFormat="1" ht="12.75" x14ac:dyDescent="0.25">
      <c r="A6" s="8"/>
      <c r="B6" s="8"/>
      <c r="C6" s="8"/>
      <c r="D6" s="8"/>
      <c r="E6" s="9" t="str">
        <f t="shared" si="0"/>
        <v/>
      </c>
      <c r="F6" s="119"/>
      <c r="G6" s="124"/>
      <c r="H6" s="119"/>
      <c r="I6" s="119"/>
      <c r="J6" s="8"/>
      <c r="K6" s="8"/>
      <c r="L6" s="119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16"/>
      <c r="Y6" s="8"/>
      <c r="Z6" s="16"/>
      <c r="AA6" s="16"/>
      <c r="AB6" s="16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24"/>
      <c r="AX6" s="8"/>
      <c r="AY6" s="8"/>
      <c r="AZ6" s="25"/>
      <c r="BA6" s="25"/>
      <c r="BB6" s="94"/>
      <c r="BC6" s="94"/>
      <c r="BD6" s="10"/>
      <c r="BE6" s="10"/>
      <c r="BF6" s="10"/>
      <c r="BG6" s="10"/>
      <c r="BH6" s="10"/>
    </row>
    <row r="7" spans="1:60" s="36" customFormat="1" ht="12.75" x14ac:dyDescent="0.25">
      <c r="A7" s="8"/>
      <c r="B7" s="8"/>
      <c r="C7" s="8"/>
      <c r="D7" s="8"/>
      <c r="E7" s="9" t="str">
        <f t="shared" si="0"/>
        <v/>
      </c>
      <c r="F7" s="119"/>
      <c r="G7" s="124"/>
      <c r="H7" s="119"/>
      <c r="I7" s="119"/>
      <c r="J7" s="8"/>
      <c r="K7" s="8"/>
      <c r="L7" s="119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16"/>
      <c r="Y7" s="8"/>
      <c r="Z7" s="16"/>
      <c r="AA7" s="16"/>
      <c r="AB7" s="16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24"/>
      <c r="AX7" s="8"/>
      <c r="AY7" s="8"/>
      <c r="AZ7" s="25"/>
      <c r="BA7" s="25"/>
      <c r="BB7" s="94"/>
      <c r="BC7" s="94"/>
      <c r="BD7" s="3"/>
      <c r="BE7" s="3"/>
      <c r="BF7" s="3"/>
      <c r="BG7" s="3"/>
      <c r="BH7" s="3"/>
    </row>
    <row r="8" spans="1:60" s="36" customFormat="1" ht="12.75" x14ac:dyDescent="0.25">
      <c r="A8" s="8"/>
      <c r="B8" s="8"/>
      <c r="C8" s="8"/>
      <c r="D8" s="8"/>
      <c r="E8" s="9" t="str">
        <f t="shared" si="0"/>
        <v/>
      </c>
      <c r="F8" s="119"/>
      <c r="G8" s="124"/>
      <c r="H8" s="119"/>
      <c r="I8" s="119"/>
      <c r="J8" s="8"/>
      <c r="K8" s="8"/>
      <c r="L8" s="119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16"/>
      <c r="Y8" s="8"/>
      <c r="Z8" s="16"/>
      <c r="AA8" s="16"/>
      <c r="AB8" s="16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24"/>
      <c r="AX8" s="8"/>
      <c r="AY8" s="8"/>
      <c r="AZ8" s="25"/>
      <c r="BA8" s="25"/>
      <c r="BB8" s="94"/>
      <c r="BC8" s="94"/>
      <c r="BD8" s="3"/>
      <c r="BE8" s="3"/>
      <c r="BF8" s="3"/>
      <c r="BG8" s="3"/>
      <c r="BH8" s="3"/>
    </row>
    <row r="9" spans="1:60" s="36" customFormat="1" ht="12.75" x14ac:dyDescent="0.25">
      <c r="A9" s="8"/>
      <c r="B9" s="8"/>
      <c r="C9" s="8"/>
      <c r="D9" s="8"/>
      <c r="E9" s="9" t="str">
        <f t="shared" si="0"/>
        <v/>
      </c>
      <c r="F9" s="119"/>
      <c r="G9" s="124"/>
      <c r="H9" s="119"/>
      <c r="I9" s="119"/>
      <c r="J9" s="8"/>
      <c r="K9" s="8"/>
      <c r="L9" s="119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16"/>
      <c r="Y9" s="8"/>
      <c r="Z9" s="16"/>
      <c r="AA9" s="16"/>
      <c r="AB9" s="16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24"/>
      <c r="AX9" s="8"/>
      <c r="AY9" s="8"/>
      <c r="AZ9" s="25"/>
      <c r="BA9" s="25"/>
      <c r="BB9" s="94"/>
      <c r="BC9" s="94"/>
      <c r="BD9" s="3"/>
      <c r="BE9" s="3"/>
      <c r="BF9" s="3"/>
      <c r="BG9" s="3"/>
      <c r="BH9" s="3"/>
    </row>
    <row r="10" spans="1:60" s="36" customFormat="1" ht="12.75" x14ac:dyDescent="0.25">
      <c r="A10" s="8"/>
      <c r="B10" s="8"/>
      <c r="C10" s="8"/>
      <c r="D10" s="8"/>
      <c r="E10" s="9" t="str">
        <f t="shared" si="0"/>
        <v/>
      </c>
      <c r="F10" s="119"/>
      <c r="G10" s="124"/>
      <c r="H10" s="119"/>
      <c r="I10" s="119"/>
      <c r="J10" s="8"/>
      <c r="K10" s="8"/>
      <c r="L10" s="119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16"/>
      <c r="Y10" s="8"/>
      <c r="Z10" s="16"/>
      <c r="AA10" s="16"/>
      <c r="AB10" s="16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24"/>
      <c r="AX10" s="8"/>
      <c r="AY10" s="8"/>
      <c r="AZ10" s="25"/>
      <c r="BA10" s="25"/>
      <c r="BB10" s="94"/>
      <c r="BC10" s="94"/>
      <c r="BD10" s="3"/>
      <c r="BE10" s="3"/>
      <c r="BF10" s="3"/>
      <c r="BG10" s="3"/>
      <c r="BH10" s="3"/>
    </row>
    <row r="11" spans="1:60" s="36" customFormat="1" ht="12.75" x14ac:dyDescent="0.25">
      <c r="A11" s="8"/>
      <c r="B11" s="8"/>
      <c r="C11" s="8"/>
      <c r="D11" s="8"/>
      <c r="E11" s="9" t="str">
        <f t="shared" si="0"/>
        <v/>
      </c>
      <c r="F11" s="119"/>
      <c r="G11" s="124"/>
      <c r="H11" s="119"/>
      <c r="I11" s="119"/>
      <c r="J11" s="8"/>
      <c r="K11" s="8"/>
      <c r="L11" s="119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16"/>
      <c r="Y11" s="8"/>
      <c r="Z11" s="16"/>
      <c r="AA11" s="16"/>
      <c r="AB11" s="16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24"/>
      <c r="AX11" s="8"/>
      <c r="AY11" s="8"/>
      <c r="AZ11" s="25"/>
      <c r="BA11" s="25"/>
      <c r="BB11" s="94"/>
      <c r="BC11" s="94"/>
      <c r="BD11" s="3"/>
      <c r="BE11" s="3"/>
      <c r="BF11" s="3"/>
      <c r="BG11" s="3"/>
      <c r="BH11" s="3"/>
    </row>
    <row r="12" spans="1:60" s="36" customFormat="1" ht="12.75" x14ac:dyDescent="0.25">
      <c r="A12" s="8"/>
      <c r="B12" s="8"/>
      <c r="C12" s="8"/>
      <c r="D12" s="8"/>
      <c r="E12" s="9" t="str">
        <f t="shared" si="0"/>
        <v/>
      </c>
      <c r="F12" s="119"/>
      <c r="G12" s="124"/>
      <c r="H12" s="119"/>
      <c r="I12" s="119"/>
      <c r="J12" s="8"/>
      <c r="K12" s="8"/>
      <c r="L12" s="119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16"/>
      <c r="Y12" s="8"/>
      <c r="Z12" s="16"/>
      <c r="AA12" s="16"/>
      <c r="AB12" s="16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24"/>
      <c r="AX12" s="8"/>
      <c r="AY12" s="8"/>
      <c r="AZ12" s="25"/>
      <c r="BA12" s="25"/>
      <c r="BB12" s="94"/>
      <c r="BC12" s="94"/>
      <c r="BD12" s="3"/>
      <c r="BE12" s="3"/>
      <c r="BF12" s="3"/>
      <c r="BG12" s="3"/>
      <c r="BH12" s="3"/>
    </row>
    <row r="13" spans="1:60" s="36" customFormat="1" ht="12.75" x14ac:dyDescent="0.25">
      <c r="A13" s="8"/>
      <c r="B13" s="8"/>
      <c r="C13" s="8"/>
      <c r="D13" s="8"/>
      <c r="E13" s="9" t="str">
        <f t="shared" si="0"/>
        <v/>
      </c>
      <c r="F13" s="119"/>
      <c r="G13" s="124"/>
      <c r="H13" s="119"/>
      <c r="I13" s="119"/>
      <c r="J13" s="8"/>
      <c r="K13" s="8"/>
      <c r="L13" s="119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16"/>
      <c r="Y13" s="8"/>
      <c r="Z13" s="16"/>
      <c r="AA13" s="16"/>
      <c r="AB13" s="16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24"/>
      <c r="AX13" s="8"/>
      <c r="AY13" s="8"/>
      <c r="AZ13" s="25"/>
      <c r="BA13" s="25"/>
      <c r="BB13" s="94"/>
      <c r="BC13" s="94"/>
      <c r="BD13" s="3"/>
      <c r="BE13" s="3"/>
      <c r="BF13" s="3"/>
      <c r="BG13" s="3"/>
      <c r="BH13" s="3"/>
    </row>
    <row r="14" spans="1:60" s="36" customFormat="1" ht="12.75" x14ac:dyDescent="0.25">
      <c r="A14" s="8"/>
      <c r="B14" s="8"/>
      <c r="C14" s="8"/>
      <c r="D14" s="8"/>
      <c r="E14" s="9" t="str">
        <f t="shared" si="0"/>
        <v/>
      </c>
      <c r="F14" s="119"/>
      <c r="G14" s="124"/>
      <c r="H14" s="119"/>
      <c r="I14" s="119"/>
      <c r="J14" s="8"/>
      <c r="K14" s="8"/>
      <c r="L14" s="119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16"/>
      <c r="Y14" s="8"/>
      <c r="Z14" s="16"/>
      <c r="AA14" s="16"/>
      <c r="AB14" s="16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24"/>
      <c r="AX14" s="8"/>
      <c r="AY14" s="8"/>
      <c r="AZ14" s="25"/>
      <c r="BA14" s="25"/>
      <c r="BB14" s="94"/>
      <c r="BC14" s="94"/>
      <c r="BD14" s="3"/>
      <c r="BE14" s="3"/>
      <c r="BF14" s="3"/>
      <c r="BG14" s="3"/>
      <c r="BH14" s="3"/>
    </row>
    <row r="15" spans="1:60" s="36" customFormat="1" ht="12.75" x14ac:dyDescent="0.25">
      <c r="A15" s="8"/>
      <c r="B15" s="8"/>
      <c r="C15" s="8"/>
      <c r="D15" s="8"/>
      <c r="E15" s="9" t="str">
        <f t="shared" si="0"/>
        <v/>
      </c>
      <c r="F15" s="119"/>
      <c r="G15" s="124"/>
      <c r="H15" s="119"/>
      <c r="I15" s="119"/>
      <c r="J15" s="8"/>
      <c r="K15" s="8"/>
      <c r="L15" s="119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16"/>
      <c r="Y15" s="8"/>
      <c r="Z15" s="16"/>
      <c r="AA15" s="16"/>
      <c r="AB15" s="16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24"/>
      <c r="AX15" s="8"/>
      <c r="AY15" s="8"/>
      <c r="AZ15" s="25"/>
      <c r="BA15" s="25"/>
      <c r="BB15" s="94"/>
      <c r="BC15" s="94"/>
      <c r="BD15" s="3"/>
      <c r="BE15" s="3"/>
      <c r="BF15" s="3"/>
      <c r="BG15" s="3"/>
      <c r="BH15" s="3"/>
    </row>
    <row r="16" spans="1:60" s="36" customFormat="1" ht="12.75" x14ac:dyDescent="0.25">
      <c r="A16" s="8"/>
      <c r="B16" s="8"/>
      <c r="C16" s="8"/>
      <c r="D16" s="8"/>
      <c r="E16" s="9" t="str">
        <f t="shared" si="0"/>
        <v/>
      </c>
      <c r="F16" s="119"/>
      <c r="G16" s="124"/>
      <c r="H16" s="119"/>
      <c r="I16" s="119"/>
      <c r="J16" s="8"/>
      <c r="K16" s="8"/>
      <c r="L16" s="119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16"/>
      <c r="Y16" s="8"/>
      <c r="Z16" s="16"/>
      <c r="AA16" s="16"/>
      <c r="AB16" s="16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24"/>
      <c r="AX16" s="8"/>
      <c r="AY16" s="8"/>
      <c r="AZ16" s="25"/>
      <c r="BA16" s="25"/>
      <c r="BB16" s="94"/>
      <c r="BC16" s="94"/>
      <c r="BD16" s="3"/>
      <c r="BE16" s="3"/>
      <c r="BF16" s="3"/>
      <c r="BG16" s="3"/>
      <c r="BH16" s="3"/>
    </row>
    <row r="17" spans="1:60" s="36" customFormat="1" ht="12.75" x14ac:dyDescent="0.25">
      <c r="A17" s="8"/>
      <c r="B17" s="8"/>
      <c r="C17" s="8"/>
      <c r="D17" s="8"/>
      <c r="E17" s="9" t="str">
        <f t="shared" si="0"/>
        <v/>
      </c>
      <c r="F17" s="119"/>
      <c r="G17" s="124"/>
      <c r="H17" s="119"/>
      <c r="I17" s="119"/>
      <c r="J17" s="8"/>
      <c r="K17" s="8"/>
      <c r="L17" s="119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16"/>
      <c r="Y17" s="8"/>
      <c r="Z17" s="16"/>
      <c r="AA17" s="16"/>
      <c r="AB17" s="16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24"/>
      <c r="AX17" s="8"/>
      <c r="AY17" s="8"/>
      <c r="AZ17" s="25"/>
      <c r="BA17" s="25"/>
      <c r="BB17" s="94"/>
      <c r="BC17" s="94"/>
      <c r="BD17" s="3"/>
      <c r="BE17" s="3"/>
      <c r="BF17" s="3"/>
      <c r="BG17" s="3"/>
      <c r="BH17" s="3"/>
    </row>
    <row r="18" spans="1:60" s="36" customFormat="1" ht="12.75" x14ac:dyDescent="0.25">
      <c r="A18" s="8"/>
      <c r="B18" s="8"/>
      <c r="C18" s="8"/>
      <c r="D18" s="8"/>
      <c r="E18" s="9" t="str">
        <f t="shared" si="0"/>
        <v/>
      </c>
      <c r="F18" s="119"/>
      <c r="G18" s="124"/>
      <c r="H18" s="119"/>
      <c r="I18" s="119"/>
      <c r="J18" s="8"/>
      <c r="K18" s="8"/>
      <c r="L18" s="119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16"/>
      <c r="Y18" s="8"/>
      <c r="Z18" s="16"/>
      <c r="AA18" s="16"/>
      <c r="AB18" s="16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24"/>
      <c r="AX18" s="8"/>
      <c r="AY18" s="8"/>
      <c r="AZ18" s="25"/>
      <c r="BA18" s="25"/>
      <c r="BB18" s="94"/>
      <c r="BC18" s="94"/>
      <c r="BD18" s="3"/>
      <c r="BE18" s="3"/>
      <c r="BF18" s="3"/>
      <c r="BG18" s="3"/>
      <c r="BH18" s="3"/>
    </row>
    <row r="19" spans="1:60" s="36" customFormat="1" ht="12.75" x14ac:dyDescent="0.25">
      <c r="A19" s="8"/>
      <c r="B19" s="8"/>
      <c r="C19" s="8"/>
      <c r="D19" s="8"/>
      <c r="E19" s="9" t="str">
        <f t="shared" si="0"/>
        <v/>
      </c>
      <c r="F19" s="119"/>
      <c r="G19" s="124"/>
      <c r="H19" s="119"/>
      <c r="I19" s="119"/>
      <c r="J19" s="8"/>
      <c r="K19" s="8"/>
      <c r="L19" s="119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16"/>
      <c r="Y19" s="8"/>
      <c r="Z19" s="16"/>
      <c r="AA19" s="16"/>
      <c r="AB19" s="16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24"/>
      <c r="AX19" s="8"/>
      <c r="AY19" s="8"/>
      <c r="AZ19" s="25"/>
      <c r="BA19" s="25"/>
      <c r="BB19" s="94"/>
      <c r="BC19" s="94"/>
      <c r="BD19" s="3"/>
      <c r="BE19" s="3"/>
      <c r="BF19" s="3"/>
      <c r="BG19" s="3"/>
      <c r="BH19" s="3"/>
    </row>
    <row r="20" spans="1:60" s="36" customFormat="1" ht="12.75" x14ac:dyDescent="0.25">
      <c r="A20" s="8"/>
      <c r="B20" s="8"/>
      <c r="C20" s="8"/>
      <c r="D20" s="8"/>
      <c r="E20" s="9" t="str">
        <f t="shared" si="0"/>
        <v/>
      </c>
      <c r="F20" s="119"/>
      <c r="G20" s="124"/>
      <c r="H20" s="119"/>
      <c r="I20" s="119"/>
      <c r="J20" s="8"/>
      <c r="K20" s="8"/>
      <c r="L20" s="119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16"/>
      <c r="Y20" s="8"/>
      <c r="Z20" s="16"/>
      <c r="AA20" s="16"/>
      <c r="AB20" s="16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24"/>
      <c r="AX20" s="8"/>
      <c r="AY20" s="8"/>
      <c r="AZ20" s="25"/>
      <c r="BA20" s="25"/>
      <c r="BB20" s="94"/>
      <c r="BC20" s="94"/>
      <c r="BD20" s="3"/>
      <c r="BE20" s="3"/>
      <c r="BF20" s="3"/>
      <c r="BG20" s="3"/>
      <c r="BH20" s="3"/>
    </row>
    <row r="21" spans="1:60" s="36" customFormat="1" ht="12.75" x14ac:dyDescent="0.25">
      <c r="A21" s="8"/>
      <c r="B21" s="8"/>
      <c r="C21" s="8"/>
      <c r="D21" s="8"/>
      <c r="E21" s="9" t="str">
        <f t="shared" si="0"/>
        <v/>
      </c>
      <c r="F21" s="119"/>
      <c r="G21" s="124"/>
      <c r="H21" s="119"/>
      <c r="I21" s="119"/>
      <c r="J21" s="8"/>
      <c r="K21" s="8"/>
      <c r="L21" s="119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16"/>
      <c r="Y21" s="8"/>
      <c r="Z21" s="16"/>
      <c r="AA21" s="16"/>
      <c r="AB21" s="16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24"/>
      <c r="AX21" s="8"/>
      <c r="AY21" s="8"/>
      <c r="AZ21" s="25"/>
      <c r="BA21" s="25"/>
      <c r="BB21" s="94"/>
      <c r="BC21" s="94"/>
      <c r="BD21" s="3"/>
      <c r="BE21" s="3"/>
      <c r="BF21" s="3"/>
      <c r="BG21" s="3"/>
      <c r="BH21" s="3"/>
    </row>
    <row r="22" spans="1:60" s="36" customFormat="1" ht="12.75" x14ac:dyDescent="0.25">
      <c r="A22" s="8"/>
      <c r="B22" s="8"/>
      <c r="C22" s="8"/>
      <c r="D22" s="8"/>
      <c r="E22" s="9" t="str">
        <f t="shared" si="0"/>
        <v/>
      </c>
      <c r="F22" s="119"/>
      <c r="G22" s="124"/>
      <c r="H22" s="119"/>
      <c r="I22" s="119"/>
      <c r="J22" s="8"/>
      <c r="K22" s="8"/>
      <c r="L22" s="119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16"/>
      <c r="Y22" s="8"/>
      <c r="Z22" s="16"/>
      <c r="AA22" s="16"/>
      <c r="AB22" s="16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24"/>
      <c r="AX22" s="8"/>
      <c r="AY22" s="8"/>
      <c r="AZ22" s="25"/>
      <c r="BA22" s="25"/>
      <c r="BB22" s="94"/>
      <c r="BC22" s="94"/>
      <c r="BD22" s="3"/>
      <c r="BE22" s="3"/>
      <c r="BF22" s="3"/>
      <c r="BG22" s="3"/>
      <c r="BH22" s="3"/>
    </row>
    <row r="23" spans="1:60" s="36" customFormat="1" ht="12.75" x14ac:dyDescent="0.25">
      <c r="A23" s="8"/>
      <c r="B23" s="8"/>
      <c r="C23" s="8"/>
      <c r="D23" s="8"/>
      <c r="E23" s="9" t="str">
        <f t="shared" si="0"/>
        <v/>
      </c>
      <c r="F23" s="119"/>
      <c r="G23" s="124"/>
      <c r="H23" s="119"/>
      <c r="I23" s="119"/>
      <c r="J23" s="8"/>
      <c r="K23" s="8"/>
      <c r="L23" s="119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16"/>
      <c r="Y23" s="8"/>
      <c r="Z23" s="16"/>
      <c r="AA23" s="16"/>
      <c r="AB23" s="16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24"/>
      <c r="AX23" s="8"/>
      <c r="AY23" s="8"/>
      <c r="AZ23" s="25"/>
      <c r="BA23" s="25"/>
      <c r="BB23" s="94"/>
      <c r="BC23" s="94"/>
      <c r="BD23" s="3"/>
      <c r="BE23" s="3"/>
      <c r="BF23" s="3"/>
      <c r="BG23" s="3"/>
      <c r="BH23" s="3"/>
    </row>
    <row r="24" spans="1:60" s="36" customFormat="1" ht="12.75" x14ac:dyDescent="0.25">
      <c r="A24" s="8"/>
      <c r="B24" s="8"/>
      <c r="C24" s="8"/>
      <c r="D24" s="8"/>
      <c r="E24" s="9" t="str">
        <f t="shared" si="0"/>
        <v/>
      </c>
      <c r="F24" s="119"/>
      <c r="G24" s="124"/>
      <c r="H24" s="119"/>
      <c r="I24" s="119"/>
      <c r="J24" s="8"/>
      <c r="K24" s="8"/>
      <c r="L24" s="119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16"/>
      <c r="Y24" s="8"/>
      <c r="Z24" s="16"/>
      <c r="AA24" s="16"/>
      <c r="AB24" s="16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24"/>
      <c r="AX24" s="8"/>
      <c r="AY24" s="8"/>
      <c r="AZ24" s="25"/>
      <c r="BA24" s="25"/>
      <c r="BB24" s="94"/>
      <c r="BC24" s="94"/>
      <c r="BD24" s="3"/>
      <c r="BE24" s="3"/>
      <c r="BF24" s="3"/>
      <c r="BG24" s="3"/>
      <c r="BH24" s="3"/>
    </row>
    <row r="25" spans="1:60" s="36" customFormat="1" ht="12.75" x14ac:dyDescent="0.25">
      <c r="A25" s="8"/>
      <c r="B25" s="8"/>
      <c r="C25" s="8"/>
      <c r="D25" s="8"/>
      <c r="E25" s="9" t="str">
        <f t="shared" si="0"/>
        <v/>
      </c>
      <c r="F25" s="119"/>
      <c r="G25" s="124"/>
      <c r="H25" s="119"/>
      <c r="I25" s="119"/>
      <c r="J25" s="8"/>
      <c r="K25" s="8"/>
      <c r="L25" s="119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16"/>
      <c r="Y25" s="8"/>
      <c r="Z25" s="16"/>
      <c r="AA25" s="16"/>
      <c r="AB25" s="16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24"/>
      <c r="AX25" s="8"/>
      <c r="AY25" s="8"/>
      <c r="AZ25" s="25"/>
      <c r="BA25" s="25"/>
      <c r="BB25" s="94"/>
      <c r="BC25" s="94"/>
      <c r="BD25" s="3"/>
      <c r="BE25" s="3"/>
      <c r="BF25" s="3"/>
      <c r="BG25" s="3"/>
      <c r="BH25" s="3"/>
    </row>
    <row r="26" spans="1:60" s="36" customFormat="1" ht="12.75" x14ac:dyDescent="0.25">
      <c r="A26" s="8"/>
      <c r="B26" s="8"/>
      <c r="C26" s="8"/>
      <c r="D26" s="8"/>
      <c r="E26" s="9" t="str">
        <f t="shared" si="0"/>
        <v/>
      </c>
      <c r="F26" s="119"/>
      <c r="G26" s="124"/>
      <c r="H26" s="119"/>
      <c r="I26" s="119"/>
      <c r="J26" s="8"/>
      <c r="K26" s="8"/>
      <c r="L26" s="119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16"/>
      <c r="Y26" s="8"/>
      <c r="Z26" s="16"/>
      <c r="AA26" s="16"/>
      <c r="AB26" s="16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24"/>
      <c r="AX26" s="8"/>
      <c r="AY26" s="8"/>
      <c r="AZ26" s="25"/>
      <c r="BA26" s="25"/>
      <c r="BB26" s="94"/>
      <c r="BC26" s="94"/>
      <c r="BD26" s="3"/>
      <c r="BE26" s="3"/>
      <c r="BF26" s="3"/>
      <c r="BG26" s="3"/>
      <c r="BH26" s="3"/>
    </row>
    <row r="27" spans="1:60" s="36" customFormat="1" ht="12.75" x14ac:dyDescent="0.25">
      <c r="A27" s="8"/>
      <c r="B27" s="8"/>
      <c r="C27" s="8"/>
      <c r="D27" s="8"/>
      <c r="E27" s="9" t="str">
        <f t="shared" si="0"/>
        <v/>
      </c>
      <c r="F27" s="119"/>
      <c r="G27" s="124"/>
      <c r="H27" s="119"/>
      <c r="I27" s="119"/>
      <c r="J27" s="8"/>
      <c r="K27" s="8"/>
      <c r="L27" s="119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16"/>
      <c r="Y27" s="8"/>
      <c r="Z27" s="16"/>
      <c r="AA27" s="16"/>
      <c r="AB27" s="16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24"/>
      <c r="AX27" s="8"/>
      <c r="AY27" s="8"/>
      <c r="AZ27" s="25"/>
      <c r="BA27" s="25"/>
      <c r="BB27" s="94"/>
      <c r="BC27" s="94"/>
      <c r="BD27" s="3"/>
      <c r="BE27" s="3"/>
      <c r="BF27" s="3"/>
      <c r="BG27" s="3"/>
      <c r="BH27" s="3"/>
    </row>
    <row r="28" spans="1:60" s="36" customFormat="1" ht="12.75" x14ac:dyDescent="0.25">
      <c r="A28" s="8"/>
      <c r="B28" s="8"/>
      <c r="C28" s="8"/>
      <c r="D28" s="8"/>
      <c r="E28" s="9" t="str">
        <f t="shared" si="0"/>
        <v/>
      </c>
      <c r="F28" s="119"/>
      <c r="G28" s="124"/>
      <c r="H28" s="119"/>
      <c r="I28" s="119"/>
      <c r="J28" s="8"/>
      <c r="K28" s="8"/>
      <c r="L28" s="119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16"/>
      <c r="Y28" s="8"/>
      <c r="Z28" s="16"/>
      <c r="AA28" s="16"/>
      <c r="AB28" s="16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24"/>
      <c r="AX28" s="8"/>
      <c r="AY28" s="8"/>
      <c r="AZ28" s="25"/>
      <c r="BA28" s="25"/>
      <c r="BB28" s="94"/>
      <c r="BC28" s="94"/>
      <c r="BD28" s="3"/>
      <c r="BE28" s="3"/>
      <c r="BF28" s="3"/>
      <c r="BG28" s="3"/>
      <c r="BH28" s="3"/>
    </row>
    <row r="29" spans="1:60" s="36" customFormat="1" ht="12.75" x14ac:dyDescent="0.25">
      <c r="A29" s="8"/>
      <c r="B29" s="8"/>
      <c r="C29" s="8"/>
      <c r="D29" s="8"/>
      <c r="E29" s="9" t="str">
        <f t="shared" si="0"/>
        <v/>
      </c>
      <c r="F29" s="119"/>
      <c r="G29" s="124"/>
      <c r="H29" s="119"/>
      <c r="I29" s="119"/>
      <c r="J29" s="8"/>
      <c r="K29" s="8"/>
      <c r="L29" s="119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16"/>
      <c r="Y29" s="8"/>
      <c r="Z29" s="16"/>
      <c r="AA29" s="16"/>
      <c r="AB29" s="16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24"/>
      <c r="AX29" s="8"/>
      <c r="AY29" s="8"/>
      <c r="AZ29" s="25"/>
      <c r="BA29" s="25"/>
      <c r="BB29" s="94"/>
      <c r="BC29" s="94"/>
      <c r="BD29" s="3"/>
      <c r="BE29" s="3"/>
      <c r="BF29" s="3"/>
      <c r="BG29" s="3"/>
      <c r="BH29" s="3"/>
    </row>
    <row r="30" spans="1:60" s="36" customFormat="1" ht="12.75" x14ac:dyDescent="0.25">
      <c r="A30" s="8"/>
      <c r="B30" s="8"/>
      <c r="C30" s="8"/>
      <c r="D30" s="8"/>
      <c r="E30" s="9" t="str">
        <f t="shared" si="0"/>
        <v/>
      </c>
      <c r="F30" s="119"/>
      <c r="G30" s="124"/>
      <c r="H30" s="119"/>
      <c r="I30" s="119"/>
      <c r="J30" s="8"/>
      <c r="K30" s="8"/>
      <c r="L30" s="119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16"/>
      <c r="Y30" s="8"/>
      <c r="Z30" s="16"/>
      <c r="AA30" s="16"/>
      <c r="AB30" s="16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24"/>
      <c r="AX30" s="8"/>
      <c r="AY30" s="8"/>
      <c r="AZ30" s="25"/>
      <c r="BA30" s="25"/>
      <c r="BB30" s="94"/>
      <c r="BC30" s="94"/>
      <c r="BD30" s="3"/>
      <c r="BE30" s="3"/>
      <c r="BF30" s="3"/>
      <c r="BG30" s="3"/>
      <c r="BH30" s="3"/>
    </row>
    <row r="31" spans="1:60" s="36" customFormat="1" ht="12.75" x14ac:dyDescent="0.25">
      <c r="A31" s="8"/>
      <c r="B31" s="8"/>
      <c r="C31" s="8"/>
      <c r="D31" s="8"/>
      <c r="E31" s="9" t="str">
        <f t="shared" si="0"/>
        <v/>
      </c>
      <c r="F31" s="119"/>
      <c r="G31" s="124"/>
      <c r="H31" s="119"/>
      <c r="I31" s="119"/>
      <c r="J31" s="8"/>
      <c r="K31" s="8"/>
      <c r="L31" s="119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16"/>
      <c r="Y31" s="8"/>
      <c r="Z31" s="16"/>
      <c r="AA31" s="16"/>
      <c r="AB31" s="16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24"/>
      <c r="AX31" s="8"/>
      <c r="AY31" s="8"/>
      <c r="AZ31" s="25"/>
      <c r="BA31" s="25"/>
      <c r="BB31" s="94"/>
      <c r="BC31" s="94"/>
      <c r="BD31" s="3"/>
      <c r="BE31" s="3"/>
      <c r="BF31" s="3"/>
      <c r="BG31" s="3"/>
      <c r="BH31" s="3"/>
    </row>
    <row r="32" spans="1:60" s="36" customFormat="1" ht="12.75" x14ac:dyDescent="0.25">
      <c r="A32" s="8"/>
      <c r="B32" s="8"/>
      <c r="C32" s="8"/>
      <c r="D32" s="8"/>
      <c r="E32" s="9" t="str">
        <f t="shared" si="0"/>
        <v/>
      </c>
      <c r="F32" s="119"/>
      <c r="G32" s="124"/>
      <c r="H32" s="119"/>
      <c r="I32" s="119"/>
      <c r="J32" s="8"/>
      <c r="K32" s="8"/>
      <c r="L32" s="119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16"/>
      <c r="Y32" s="8"/>
      <c r="Z32" s="16"/>
      <c r="AA32" s="16"/>
      <c r="AB32" s="16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24"/>
      <c r="AX32" s="8"/>
      <c r="AY32" s="8"/>
      <c r="AZ32" s="25"/>
      <c r="BA32" s="25"/>
      <c r="BB32" s="94"/>
      <c r="BC32" s="94"/>
      <c r="BD32" s="3"/>
      <c r="BE32" s="3"/>
      <c r="BF32" s="3"/>
      <c r="BG32" s="3"/>
      <c r="BH32" s="3"/>
    </row>
    <row r="33" spans="1:60" s="36" customFormat="1" ht="12.75" x14ac:dyDescent="0.25">
      <c r="A33" s="8"/>
      <c r="B33" s="8"/>
      <c r="C33" s="8"/>
      <c r="D33" s="8"/>
      <c r="E33" s="9" t="str">
        <f t="shared" si="0"/>
        <v/>
      </c>
      <c r="F33" s="119"/>
      <c r="G33" s="124"/>
      <c r="H33" s="119"/>
      <c r="I33" s="119"/>
      <c r="J33" s="8"/>
      <c r="K33" s="8"/>
      <c r="L33" s="119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16"/>
      <c r="Y33" s="8"/>
      <c r="Z33" s="16"/>
      <c r="AA33" s="16"/>
      <c r="AB33" s="16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24"/>
      <c r="AX33" s="8"/>
      <c r="AY33" s="8"/>
      <c r="AZ33" s="25"/>
      <c r="BA33" s="25"/>
      <c r="BB33" s="94"/>
      <c r="BC33" s="94"/>
      <c r="BD33" s="3"/>
      <c r="BE33" s="3"/>
      <c r="BF33" s="3"/>
      <c r="BG33" s="3"/>
      <c r="BH33" s="3"/>
    </row>
    <row r="34" spans="1:60" s="36" customFormat="1" ht="12.75" x14ac:dyDescent="0.25">
      <c r="A34" s="8"/>
      <c r="B34" s="8"/>
      <c r="C34" s="8"/>
      <c r="D34" s="8"/>
      <c r="E34" s="9" t="str">
        <f t="shared" si="0"/>
        <v/>
      </c>
      <c r="F34" s="119"/>
      <c r="G34" s="124"/>
      <c r="H34" s="119"/>
      <c r="I34" s="119"/>
      <c r="J34" s="8"/>
      <c r="K34" s="8"/>
      <c r="L34" s="119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16"/>
      <c r="Y34" s="8"/>
      <c r="Z34" s="16"/>
      <c r="AA34" s="16"/>
      <c r="AB34" s="16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24"/>
      <c r="AX34" s="8"/>
      <c r="AY34" s="8"/>
      <c r="AZ34" s="25"/>
      <c r="BA34" s="25"/>
      <c r="BB34" s="94"/>
      <c r="BC34" s="94"/>
      <c r="BD34" s="3"/>
      <c r="BE34" s="3"/>
      <c r="BF34" s="3"/>
      <c r="BG34" s="3"/>
      <c r="BH34" s="3"/>
    </row>
    <row r="35" spans="1:60" s="36" customFormat="1" ht="12.75" x14ac:dyDescent="0.25">
      <c r="A35" s="8"/>
      <c r="B35" s="8"/>
      <c r="C35" s="8"/>
      <c r="D35" s="8"/>
      <c r="E35" s="9" t="str">
        <f t="shared" si="0"/>
        <v/>
      </c>
      <c r="F35" s="119"/>
      <c r="G35" s="124"/>
      <c r="H35" s="119"/>
      <c r="I35" s="119"/>
      <c r="J35" s="8"/>
      <c r="K35" s="8"/>
      <c r="L35" s="119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16"/>
      <c r="Y35" s="8"/>
      <c r="Z35" s="16"/>
      <c r="AA35" s="16"/>
      <c r="AB35" s="16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24"/>
      <c r="AX35" s="8"/>
      <c r="AY35" s="8"/>
      <c r="AZ35" s="25"/>
      <c r="BA35" s="25"/>
      <c r="BB35" s="94"/>
      <c r="BC35" s="94"/>
      <c r="BD35" s="3"/>
      <c r="BE35" s="3"/>
      <c r="BF35" s="3"/>
      <c r="BG35" s="3"/>
      <c r="BH35" s="3"/>
    </row>
    <row r="36" spans="1:60" s="36" customFormat="1" ht="12.75" x14ac:dyDescent="0.25">
      <c r="A36" s="8"/>
      <c r="B36" s="8"/>
      <c r="C36" s="8"/>
      <c r="D36" s="8"/>
      <c r="E36" s="9" t="str">
        <f t="shared" si="0"/>
        <v/>
      </c>
      <c r="F36" s="119"/>
      <c r="G36" s="124"/>
      <c r="H36" s="119"/>
      <c r="I36" s="119"/>
      <c r="J36" s="8"/>
      <c r="K36" s="8"/>
      <c r="L36" s="119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16"/>
      <c r="Y36" s="8"/>
      <c r="Z36" s="16"/>
      <c r="AA36" s="16"/>
      <c r="AB36" s="16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24"/>
      <c r="AX36" s="8"/>
      <c r="AY36" s="8"/>
      <c r="AZ36" s="25"/>
      <c r="BA36" s="25"/>
      <c r="BB36" s="94"/>
      <c r="BC36" s="94"/>
      <c r="BD36" s="3"/>
      <c r="BE36" s="3"/>
      <c r="BF36" s="3"/>
      <c r="BG36" s="3"/>
      <c r="BH36" s="3"/>
    </row>
    <row r="37" spans="1:60" s="36" customFormat="1" ht="12.75" x14ac:dyDescent="0.25">
      <c r="A37" s="8"/>
      <c r="B37" s="8"/>
      <c r="C37" s="8"/>
      <c r="D37" s="8"/>
      <c r="E37" s="9" t="str">
        <f t="shared" si="0"/>
        <v/>
      </c>
      <c r="F37" s="119"/>
      <c r="G37" s="124"/>
      <c r="H37" s="119"/>
      <c r="I37" s="119"/>
      <c r="J37" s="8"/>
      <c r="K37" s="8"/>
      <c r="L37" s="119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16"/>
      <c r="Y37" s="8"/>
      <c r="Z37" s="16"/>
      <c r="AA37" s="16"/>
      <c r="AB37" s="16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24"/>
      <c r="AX37" s="8"/>
      <c r="AY37" s="8"/>
      <c r="AZ37" s="25"/>
      <c r="BA37" s="25"/>
      <c r="BB37" s="94"/>
      <c r="BC37" s="94"/>
      <c r="BD37" s="3"/>
      <c r="BE37" s="3"/>
      <c r="BF37" s="3"/>
      <c r="BG37" s="3"/>
      <c r="BH37" s="3"/>
    </row>
    <row r="38" spans="1:60" s="36" customFormat="1" ht="12.75" x14ac:dyDescent="0.25">
      <c r="A38" s="8"/>
      <c r="B38" s="8"/>
      <c r="C38" s="8"/>
      <c r="D38" s="8"/>
      <c r="E38" s="9" t="str">
        <f t="shared" si="0"/>
        <v/>
      </c>
      <c r="F38" s="119"/>
      <c r="G38" s="124"/>
      <c r="H38" s="119"/>
      <c r="I38" s="119"/>
      <c r="J38" s="8"/>
      <c r="K38" s="8"/>
      <c r="L38" s="119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16"/>
      <c r="Y38" s="8"/>
      <c r="Z38" s="16"/>
      <c r="AA38" s="16"/>
      <c r="AB38" s="16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24"/>
      <c r="AX38" s="8"/>
      <c r="AY38" s="8"/>
      <c r="AZ38" s="25"/>
      <c r="BA38" s="25"/>
      <c r="BB38" s="94"/>
      <c r="BC38" s="94"/>
      <c r="BD38" s="3"/>
      <c r="BE38" s="3"/>
      <c r="BF38" s="3"/>
      <c r="BG38" s="3"/>
      <c r="BH38" s="3"/>
    </row>
    <row r="39" spans="1:60" s="36" customFormat="1" ht="12.75" x14ac:dyDescent="0.25">
      <c r="A39" s="8"/>
      <c r="B39" s="8"/>
      <c r="C39" s="8"/>
      <c r="D39" s="8"/>
      <c r="E39" s="9" t="str">
        <f t="shared" si="0"/>
        <v/>
      </c>
      <c r="F39" s="119"/>
      <c r="G39" s="124"/>
      <c r="H39" s="119"/>
      <c r="I39" s="119"/>
      <c r="J39" s="8"/>
      <c r="K39" s="8"/>
      <c r="L39" s="119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16"/>
      <c r="Y39" s="8"/>
      <c r="Z39" s="16"/>
      <c r="AA39" s="16"/>
      <c r="AB39" s="16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24"/>
      <c r="AX39" s="8"/>
      <c r="AY39" s="8"/>
      <c r="AZ39" s="25"/>
      <c r="BA39" s="25"/>
      <c r="BB39" s="94"/>
      <c r="BC39" s="94"/>
      <c r="BD39" s="3"/>
      <c r="BE39" s="3"/>
      <c r="BF39" s="3"/>
      <c r="BG39" s="3"/>
      <c r="BH39" s="3"/>
    </row>
    <row r="40" spans="1:60" s="36" customFormat="1" ht="12.75" x14ac:dyDescent="0.25">
      <c r="A40" s="8"/>
      <c r="B40" s="8"/>
      <c r="C40" s="8"/>
      <c r="D40" s="8"/>
      <c r="E40" s="9" t="str">
        <f t="shared" si="0"/>
        <v/>
      </c>
      <c r="F40" s="119"/>
      <c r="G40" s="124"/>
      <c r="H40" s="119"/>
      <c r="I40" s="119"/>
      <c r="J40" s="8"/>
      <c r="K40" s="8"/>
      <c r="L40" s="119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16"/>
      <c r="Y40" s="8"/>
      <c r="Z40" s="16"/>
      <c r="AA40" s="16"/>
      <c r="AB40" s="16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24"/>
      <c r="AX40" s="8"/>
      <c r="AY40" s="8"/>
      <c r="AZ40" s="25"/>
      <c r="BA40" s="25"/>
      <c r="BB40" s="94"/>
      <c r="BC40" s="94"/>
      <c r="BD40" s="3"/>
      <c r="BE40" s="3"/>
      <c r="BF40" s="3"/>
      <c r="BG40" s="3"/>
      <c r="BH40" s="3"/>
    </row>
    <row r="41" spans="1:60" s="36" customFormat="1" ht="12.75" x14ac:dyDescent="0.25">
      <c r="A41" s="8"/>
      <c r="B41" s="8"/>
      <c r="C41" s="8"/>
      <c r="D41" s="8"/>
      <c r="E41" s="9" t="str">
        <f t="shared" si="0"/>
        <v/>
      </c>
      <c r="F41" s="119"/>
      <c r="G41" s="124"/>
      <c r="H41" s="119"/>
      <c r="I41" s="119"/>
      <c r="J41" s="8"/>
      <c r="K41" s="8"/>
      <c r="L41" s="119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16"/>
      <c r="Y41" s="8"/>
      <c r="Z41" s="16"/>
      <c r="AA41" s="16"/>
      <c r="AB41" s="16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24"/>
      <c r="AX41" s="8"/>
      <c r="AY41" s="8"/>
      <c r="AZ41" s="25"/>
      <c r="BA41" s="25"/>
      <c r="BB41" s="94"/>
      <c r="BC41" s="94"/>
      <c r="BD41" s="3"/>
      <c r="BE41" s="3"/>
      <c r="BF41" s="3"/>
      <c r="BG41" s="3"/>
      <c r="BH41" s="3"/>
    </row>
    <row r="42" spans="1:60" s="36" customFormat="1" ht="12.75" x14ac:dyDescent="0.25">
      <c r="A42" s="8"/>
      <c r="B42" s="8"/>
      <c r="C42" s="8"/>
      <c r="D42" s="8"/>
      <c r="E42" s="9" t="str">
        <f t="shared" si="0"/>
        <v/>
      </c>
      <c r="F42" s="119"/>
      <c r="G42" s="124"/>
      <c r="H42" s="119"/>
      <c r="I42" s="119"/>
      <c r="J42" s="8"/>
      <c r="K42" s="8"/>
      <c r="L42" s="119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16"/>
      <c r="Y42" s="8"/>
      <c r="Z42" s="16"/>
      <c r="AA42" s="16"/>
      <c r="AB42" s="16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24"/>
      <c r="AX42" s="8"/>
      <c r="AY42" s="8"/>
      <c r="AZ42" s="25"/>
      <c r="BA42" s="25"/>
      <c r="BB42" s="94"/>
      <c r="BC42" s="94"/>
      <c r="BD42" s="3"/>
      <c r="BE42" s="3"/>
      <c r="BF42" s="3"/>
      <c r="BG42" s="3"/>
      <c r="BH42" s="3"/>
    </row>
    <row r="43" spans="1:60" s="36" customFormat="1" ht="12.75" x14ac:dyDescent="0.25">
      <c r="A43" s="8"/>
      <c r="B43" s="8"/>
      <c r="C43" s="8"/>
      <c r="D43" s="8"/>
      <c r="E43" s="9" t="str">
        <f t="shared" si="0"/>
        <v/>
      </c>
      <c r="F43" s="119"/>
      <c r="G43" s="124"/>
      <c r="H43" s="119"/>
      <c r="I43" s="119"/>
      <c r="J43" s="8"/>
      <c r="K43" s="8"/>
      <c r="L43" s="119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16"/>
      <c r="Y43" s="8"/>
      <c r="Z43" s="16"/>
      <c r="AA43" s="16"/>
      <c r="AB43" s="16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24"/>
      <c r="AX43" s="8"/>
      <c r="AY43" s="8"/>
      <c r="AZ43" s="25"/>
      <c r="BA43" s="25"/>
      <c r="BB43" s="94"/>
      <c r="BC43" s="94"/>
      <c r="BD43" s="3"/>
      <c r="BE43" s="3"/>
      <c r="BF43" s="3"/>
      <c r="BG43" s="3"/>
      <c r="BH43" s="3"/>
    </row>
    <row r="44" spans="1:60" s="36" customFormat="1" ht="12.75" x14ac:dyDescent="0.25">
      <c r="A44" s="8"/>
      <c r="B44" s="8"/>
      <c r="C44" s="8"/>
      <c r="D44" s="8"/>
      <c r="E44" s="9" t="str">
        <f t="shared" si="0"/>
        <v/>
      </c>
      <c r="F44" s="119"/>
      <c r="G44" s="124"/>
      <c r="H44" s="119"/>
      <c r="I44" s="119"/>
      <c r="J44" s="8"/>
      <c r="K44" s="8"/>
      <c r="L44" s="119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16"/>
      <c r="Y44" s="8"/>
      <c r="Z44" s="16"/>
      <c r="AA44" s="16"/>
      <c r="AB44" s="16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24"/>
      <c r="AX44" s="8"/>
      <c r="AY44" s="8"/>
      <c r="AZ44" s="25"/>
      <c r="BA44" s="25"/>
      <c r="BB44" s="94"/>
      <c r="BC44" s="94"/>
      <c r="BD44" s="3"/>
      <c r="BE44" s="3"/>
      <c r="BF44" s="3"/>
      <c r="BG44" s="3"/>
      <c r="BH44" s="3"/>
    </row>
    <row r="45" spans="1:60" s="36" customFormat="1" ht="12.75" x14ac:dyDescent="0.25">
      <c r="A45" s="8"/>
      <c r="B45" s="8"/>
      <c r="C45" s="8"/>
      <c r="D45" s="8"/>
      <c r="E45" s="9" t="str">
        <f t="shared" si="0"/>
        <v/>
      </c>
      <c r="F45" s="119"/>
      <c r="G45" s="124"/>
      <c r="H45" s="119"/>
      <c r="I45" s="119"/>
      <c r="J45" s="8"/>
      <c r="K45" s="8"/>
      <c r="L45" s="119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16"/>
      <c r="Y45" s="8"/>
      <c r="Z45" s="16"/>
      <c r="AA45" s="16"/>
      <c r="AB45" s="16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24"/>
      <c r="AX45" s="8"/>
      <c r="AY45" s="8"/>
      <c r="AZ45" s="25"/>
      <c r="BA45" s="25"/>
      <c r="BB45" s="94"/>
      <c r="BC45" s="94"/>
      <c r="BD45" s="3"/>
      <c r="BE45" s="3"/>
      <c r="BF45" s="3"/>
      <c r="BG45" s="3"/>
      <c r="BH45" s="3"/>
    </row>
    <row r="46" spans="1:60" s="36" customFormat="1" ht="12.75" x14ac:dyDescent="0.25">
      <c r="A46" s="8"/>
      <c r="B46" s="8"/>
      <c r="C46" s="8"/>
      <c r="D46" s="8"/>
      <c r="E46" s="9" t="str">
        <f t="shared" si="0"/>
        <v/>
      </c>
      <c r="F46" s="119"/>
      <c r="G46" s="124"/>
      <c r="H46" s="119"/>
      <c r="I46" s="119"/>
      <c r="J46" s="8"/>
      <c r="K46" s="8"/>
      <c r="L46" s="119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16"/>
      <c r="Y46" s="8"/>
      <c r="Z46" s="16"/>
      <c r="AA46" s="16"/>
      <c r="AB46" s="16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24"/>
      <c r="AX46" s="8"/>
      <c r="AY46" s="8"/>
      <c r="AZ46" s="25"/>
      <c r="BA46" s="25"/>
      <c r="BB46" s="94"/>
      <c r="BC46" s="94"/>
      <c r="BD46" s="3"/>
      <c r="BE46" s="3"/>
      <c r="BF46" s="3"/>
      <c r="BG46" s="3"/>
      <c r="BH46" s="3"/>
    </row>
    <row r="47" spans="1:60" s="36" customFormat="1" ht="12.75" x14ac:dyDescent="0.25">
      <c r="A47" s="8"/>
      <c r="B47" s="8"/>
      <c r="C47" s="8"/>
      <c r="D47" s="8"/>
      <c r="E47" s="9" t="str">
        <f t="shared" si="0"/>
        <v/>
      </c>
      <c r="F47" s="119"/>
      <c r="G47" s="124"/>
      <c r="H47" s="119"/>
      <c r="I47" s="119"/>
      <c r="J47" s="8"/>
      <c r="K47" s="8"/>
      <c r="L47" s="119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16"/>
      <c r="Y47" s="8"/>
      <c r="Z47" s="16"/>
      <c r="AA47" s="16"/>
      <c r="AB47" s="16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24"/>
      <c r="AX47" s="8"/>
      <c r="AY47" s="8"/>
      <c r="AZ47" s="25"/>
      <c r="BA47" s="25"/>
      <c r="BB47" s="94"/>
      <c r="BC47" s="94"/>
      <c r="BD47" s="3"/>
      <c r="BE47" s="3"/>
      <c r="BF47" s="3"/>
      <c r="BG47" s="3"/>
      <c r="BH47" s="3"/>
    </row>
    <row r="48" spans="1:60" s="36" customFormat="1" ht="12.75" x14ac:dyDescent="0.25">
      <c r="A48" s="8"/>
      <c r="B48" s="8"/>
      <c r="C48" s="8"/>
      <c r="D48" s="8"/>
      <c r="E48" s="9" t="str">
        <f t="shared" si="0"/>
        <v/>
      </c>
      <c r="F48" s="119"/>
      <c r="G48" s="124"/>
      <c r="H48" s="119"/>
      <c r="I48" s="119"/>
      <c r="J48" s="8"/>
      <c r="K48" s="8"/>
      <c r="L48" s="119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16"/>
      <c r="Y48" s="8"/>
      <c r="Z48" s="16"/>
      <c r="AA48" s="16"/>
      <c r="AB48" s="16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24"/>
      <c r="AX48" s="8"/>
      <c r="AY48" s="8"/>
      <c r="AZ48" s="25"/>
      <c r="BA48" s="25"/>
      <c r="BB48" s="94"/>
      <c r="BC48" s="94"/>
      <c r="BD48" s="3"/>
      <c r="BE48" s="3"/>
      <c r="BF48" s="3"/>
      <c r="BG48" s="3"/>
      <c r="BH48" s="3"/>
    </row>
    <row r="49" spans="1:60" s="36" customFormat="1" ht="12.75" x14ac:dyDescent="0.25">
      <c r="A49" s="8"/>
      <c r="B49" s="8"/>
      <c r="C49" s="8"/>
      <c r="D49" s="8"/>
      <c r="E49" s="9" t="str">
        <f t="shared" si="0"/>
        <v/>
      </c>
      <c r="F49" s="119"/>
      <c r="G49" s="124"/>
      <c r="H49" s="119"/>
      <c r="I49" s="119"/>
      <c r="J49" s="8"/>
      <c r="K49" s="8"/>
      <c r="L49" s="119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16"/>
      <c r="Y49" s="8"/>
      <c r="Z49" s="16"/>
      <c r="AA49" s="16"/>
      <c r="AB49" s="16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24"/>
      <c r="AX49" s="8"/>
      <c r="AY49" s="8"/>
      <c r="AZ49" s="25"/>
      <c r="BA49" s="25"/>
      <c r="BB49" s="94"/>
      <c r="BC49" s="94"/>
      <c r="BD49" s="3"/>
      <c r="BE49" s="3"/>
      <c r="BF49" s="3"/>
      <c r="BG49" s="3"/>
      <c r="BH49" s="3"/>
    </row>
    <row r="50" spans="1:60" s="36" customFormat="1" ht="12.75" x14ac:dyDescent="0.25">
      <c r="A50" s="8"/>
      <c r="B50" s="8"/>
      <c r="C50" s="8"/>
      <c r="D50" s="8"/>
      <c r="E50" s="9" t="str">
        <f t="shared" si="0"/>
        <v/>
      </c>
      <c r="F50" s="119"/>
      <c r="G50" s="124"/>
      <c r="H50" s="119"/>
      <c r="I50" s="119"/>
      <c r="J50" s="8"/>
      <c r="K50" s="8"/>
      <c r="L50" s="119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16"/>
      <c r="Y50" s="8"/>
      <c r="Z50" s="16"/>
      <c r="AA50" s="16"/>
      <c r="AB50" s="16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24"/>
      <c r="AX50" s="8"/>
      <c r="AY50" s="8"/>
      <c r="AZ50" s="25"/>
      <c r="BA50" s="25"/>
      <c r="BB50" s="94"/>
      <c r="BC50" s="94"/>
      <c r="BD50" s="3"/>
      <c r="BE50" s="3"/>
      <c r="BF50" s="3"/>
      <c r="BG50" s="3"/>
      <c r="BH50" s="3"/>
    </row>
    <row r="51" spans="1:60" s="36" customFormat="1" ht="12.75" x14ac:dyDescent="0.25">
      <c r="A51" s="8"/>
      <c r="B51" s="8"/>
      <c r="C51" s="8"/>
      <c r="D51" s="8"/>
      <c r="E51" s="9" t="str">
        <f t="shared" si="0"/>
        <v/>
      </c>
      <c r="F51" s="119"/>
      <c r="G51" s="124"/>
      <c r="H51" s="119"/>
      <c r="I51" s="119"/>
      <c r="J51" s="8"/>
      <c r="K51" s="8"/>
      <c r="L51" s="119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16"/>
      <c r="Y51" s="8"/>
      <c r="Z51" s="16"/>
      <c r="AA51" s="16"/>
      <c r="AB51" s="16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24"/>
      <c r="AX51" s="8"/>
      <c r="AY51" s="8"/>
      <c r="AZ51" s="25"/>
      <c r="BA51" s="25"/>
      <c r="BB51" s="94"/>
      <c r="BC51" s="94"/>
      <c r="BD51" s="3"/>
      <c r="BE51" s="3"/>
      <c r="BF51" s="3"/>
      <c r="BG51" s="3"/>
      <c r="BH51" s="3"/>
    </row>
    <row r="52" spans="1:60" s="36" customFormat="1" ht="12.75" x14ac:dyDescent="0.25">
      <c r="A52" s="8"/>
      <c r="B52" s="8"/>
      <c r="C52" s="8"/>
      <c r="D52" s="8"/>
      <c r="E52" s="9" t="str">
        <f t="shared" si="0"/>
        <v/>
      </c>
      <c r="F52" s="119"/>
      <c r="G52" s="124"/>
      <c r="H52" s="119"/>
      <c r="I52" s="119"/>
      <c r="J52" s="8"/>
      <c r="K52" s="8"/>
      <c r="L52" s="119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16"/>
      <c r="Y52" s="8"/>
      <c r="Z52" s="16"/>
      <c r="AA52" s="16"/>
      <c r="AB52" s="16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24"/>
      <c r="AX52" s="8"/>
      <c r="AY52" s="8"/>
      <c r="AZ52" s="25"/>
      <c r="BA52" s="25"/>
      <c r="BB52" s="94"/>
      <c r="BC52" s="94"/>
      <c r="BD52" s="3"/>
      <c r="BE52" s="3"/>
      <c r="BF52" s="3"/>
      <c r="BG52" s="3"/>
      <c r="BH52" s="3"/>
    </row>
    <row r="53" spans="1:60" s="36" customFormat="1" ht="12.75" x14ac:dyDescent="0.25">
      <c r="A53" s="8"/>
      <c r="B53" s="8"/>
      <c r="C53" s="8"/>
      <c r="D53" s="8"/>
      <c r="E53" s="9" t="str">
        <f t="shared" si="0"/>
        <v/>
      </c>
      <c r="F53" s="119"/>
      <c r="G53" s="124"/>
      <c r="H53" s="119"/>
      <c r="I53" s="119"/>
      <c r="J53" s="8"/>
      <c r="K53" s="8"/>
      <c r="L53" s="119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16"/>
      <c r="Y53" s="8"/>
      <c r="Z53" s="16"/>
      <c r="AA53" s="16"/>
      <c r="AB53" s="16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24"/>
      <c r="AX53" s="8"/>
      <c r="AY53" s="8"/>
      <c r="AZ53" s="25"/>
      <c r="BA53" s="25"/>
      <c r="BB53" s="94"/>
      <c r="BC53" s="94"/>
      <c r="BD53" s="3"/>
      <c r="BE53" s="3"/>
      <c r="BF53" s="3"/>
      <c r="BG53" s="3"/>
      <c r="BH53" s="3"/>
    </row>
    <row r="54" spans="1:60" s="36" customFormat="1" ht="12.75" x14ac:dyDescent="0.25">
      <c r="A54" s="8"/>
      <c r="B54" s="8"/>
      <c r="C54" s="8"/>
      <c r="D54" s="8"/>
      <c r="E54" s="9" t="str">
        <f t="shared" si="0"/>
        <v/>
      </c>
      <c r="F54" s="119"/>
      <c r="G54" s="124"/>
      <c r="H54" s="119"/>
      <c r="I54" s="119"/>
      <c r="J54" s="8"/>
      <c r="K54" s="8"/>
      <c r="L54" s="119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16"/>
      <c r="Y54" s="8"/>
      <c r="Z54" s="16"/>
      <c r="AA54" s="16"/>
      <c r="AB54" s="16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24"/>
      <c r="AX54" s="8"/>
      <c r="AY54" s="8"/>
      <c r="AZ54" s="25"/>
      <c r="BA54" s="25"/>
      <c r="BB54" s="94"/>
      <c r="BC54" s="94"/>
      <c r="BD54" s="3"/>
      <c r="BE54" s="3"/>
      <c r="BF54" s="3"/>
      <c r="BG54" s="3"/>
      <c r="BH54" s="3"/>
    </row>
    <row r="55" spans="1:60" s="36" customFormat="1" ht="12.75" x14ac:dyDescent="0.25">
      <c r="A55" s="8"/>
      <c r="B55" s="8"/>
      <c r="C55" s="8"/>
      <c r="D55" s="8"/>
      <c r="E55" s="9" t="str">
        <f t="shared" si="0"/>
        <v/>
      </c>
      <c r="F55" s="119"/>
      <c r="G55" s="124"/>
      <c r="H55" s="119"/>
      <c r="I55" s="119"/>
      <c r="J55" s="8"/>
      <c r="K55" s="8"/>
      <c r="L55" s="119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16"/>
      <c r="Y55" s="8"/>
      <c r="Z55" s="16"/>
      <c r="AA55" s="16"/>
      <c r="AB55" s="16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24"/>
      <c r="AX55" s="8"/>
      <c r="AY55" s="8"/>
      <c r="AZ55" s="25"/>
      <c r="BA55" s="25"/>
      <c r="BB55" s="94"/>
      <c r="BC55" s="94"/>
      <c r="BD55" s="3"/>
      <c r="BE55" s="3"/>
      <c r="BF55" s="3"/>
      <c r="BG55" s="3"/>
      <c r="BH55" s="3"/>
    </row>
    <row r="56" spans="1:60" s="36" customFormat="1" ht="12.75" x14ac:dyDescent="0.25">
      <c r="A56" s="8"/>
      <c r="B56" s="8"/>
      <c r="C56" s="8"/>
      <c r="D56" s="8"/>
      <c r="E56" s="9" t="str">
        <f t="shared" si="0"/>
        <v/>
      </c>
      <c r="F56" s="119"/>
      <c r="G56" s="124"/>
      <c r="H56" s="119"/>
      <c r="I56" s="119"/>
      <c r="J56" s="8"/>
      <c r="K56" s="8"/>
      <c r="L56" s="119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16"/>
      <c r="Y56" s="8"/>
      <c r="Z56" s="16"/>
      <c r="AA56" s="16"/>
      <c r="AB56" s="16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24"/>
      <c r="AX56" s="8"/>
      <c r="AY56" s="8"/>
      <c r="AZ56" s="25"/>
      <c r="BA56" s="25"/>
      <c r="BB56" s="94"/>
      <c r="BC56" s="94"/>
      <c r="BD56" s="3"/>
      <c r="BE56" s="3"/>
      <c r="BF56" s="3"/>
      <c r="BG56" s="3"/>
      <c r="BH56" s="3"/>
    </row>
    <row r="57" spans="1:60" s="36" customFormat="1" ht="12.75" x14ac:dyDescent="0.25">
      <c r="A57" s="8"/>
      <c r="B57" s="8"/>
      <c r="C57" s="8"/>
      <c r="D57" s="8"/>
      <c r="E57" s="9" t="str">
        <f t="shared" si="0"/>
        <v/>
      </c>
      <c r="F57" s="119"/>
      <c r="G57" s="124"/>
      <c r="H57" s="119"/>
      <c r="I57" s="119"/>
      <c r="J57" s="8"/>
      <c r="K57" s="8"/>
      <c r="L57" s="119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16"/>
      <c r="Y57" s="8"/>
      <c r="Z57" s="16"/>
      <c r="AA57" s="16"/>
      <c r="AB57" s="16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24"/>
      <c r="AX57" s="8"/>
      <c r="AY57" s="8"/>
      <c r="AZ57" s="25"/>
      <c r="BA57" s="25"/>
      <c r="BB57" s="94"/>
      <c r="BC57" s="94"/>
      <c r="BD57" s="3"/>
      <c r="BE57" s="3"/>
      <c r="BF57" s="3"/>
      <c r="BG57" s="3"/>
      <c r="BH57" s="3"/>
    </row>
    <row r="58" spans="1:60" s="36" customFormat="1" ht="12.75" x14ac:dyDescent="0.25">
      <c r="A58" s="8"/>
      <c r="B58" s="8"/>
      <c r="C58" s="8"/>
      <c r="D58" s="8"/>
      <c r="E58" s="9" t="str">
        <f t="shared" si="0"/>
        <v/>
      </c>
      <c r="F58" s="119"/>
      <c r="G58" s="124"/>
      <c r="H58" s="119"/>
      <c r="I58" s="119"/>
      <c r="J58" s="8"/>
      <c r="K58" s="8"/>
      <c r="L58" s="119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16"/>
      <c r="Y58" s="8"/>
      <c r="Z58" s="16"/>
      <c r="AA58" s="16"/>
      <c r="AB58" s="16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24"/>
      <c r="AX58" s="8"/>
      <c r="AY58" s="8"/>
      <c r="AZ58" s="25"/>
      <c r="BA58" s="25"/>
      <c r="BB58" s="94"/>
      <c r="BC58" s="94"/>
      <c r="BD58" s="3"/>
      <c r="BE58" s="3"/>
      <c r="BF58" s="3"/>
      <c r="BG58" s="3"/>
      <c r="BH58" s="3"/>
    </row>
    <row r="59" spans="1:60" s="36" customFormat="1" ht="12.75" x14ac:dyDescent="0.25">
      <c r="A59" s="8"/>
      <c r="B59" s="8"/>
      <c r="C59" s="8"/>
      <c r="D59" s="8"/>
      <c r="E59" s="9" t="str">
        <f t="shared" si="0"/>
        <v/>
      </c>
      <c r="F59" s="119"/>
      <c r="G59" s="124"/>
      <c r="H59" s="119"/>
      <c r="I59" s="119"/>
      <c r="J59" s="8"/>
      <c r="K59" s="8"/>
      <c r="L59" s="119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16"/>
      <c r="Y59" s="8"/>
      <c r="Z59" s="16"/>
      <c r="AA59" s="16"/>
      <c r="AB59" s="16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24"/>
      <c r="AX59" s="8"/>
      <c r="AY59" s="8"/>
      <c r="AZ59" s="25"/>
      <c r="BA59" s="25"/>
      <c r="BB59" s="94"/>
      <c r="BC59" s="94"/>
      <c r="BD59" s="3"/>
      <c r="BE59" s="3"/>
      <c r="BF59" s="3"/>
      <c r="BG59" s="3"/>
      <c r="BH59" s="3"/>
    </row>
    <row r="60" spans="1:60" s="36" customFormat="1" ht="12.75" x14ac:dyDescent="0.25">
      <c r="A60" s="8"/>
      <c r="B60" s="8"/>
      <c r="C60" s="8"/>
      <c r="D60" s="8"/>
      <c r="E60" s="9" t="str">
        <f t="shared" si="0"/>
        <v/>
      </c>
      <c r="F60" s="119"/>
      <c r="G60" s="124"/>
      <c r="H60" s="119"/>
      <c r="I60" s="119"/>
      <c r="J60" s="8"/>
      <c r="K60" s="8"/>
      <c r="L60" s="119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16"/>
      <c r="Y60" s="8"/>
      <c r="Z60" s="16"/>
      <c r="AA60" s="16"/>
      <c r="AB60" s="16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24"/>
      <c r="AX60" s="8"/>
      <c r="AY60" s="8"/>
      <c r="AZ60" s="25"/>
      <c r="BA60" s="25"/>
      <c r="BB60" s="94"/>
      <c r="BC60" s="94"/>
      <c r="BD60" s="3"/>
      <c r="BE60" s="3"/>
      <c r="BF60" s="3"/>
      <c r="BG60" s="3"/>
      <c r="BH60" s="3"/>
    </row>
    <row r="61" spans="1:60" s="36" customFormat="1" ht="12.75" x14ac:dyDescent="0.25">
      <c r="A61" s="8"/>
      <c r="B61" s="8"/>
      <c r="C61" s="8"/>
      <c r="D61" s="8"/>
      <c r="E61" s="9" t="str">
        <f t="shared" si="0"/>
        <v/>
      </c>
      <c r="F61" s="119"/>
      <c r="G61" s="124"/>
      <c r="H61" s="119"/>
      <c r="I61" s="119"/>
      <c r="J61" s="8"/>
      <c r="K61" s="8"/>
      <c r="L61" s="119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16"/>
      <c r="Y61" s="8"/>
      <c r="Z61" s="16"/>
      <c r="AA61" s="16"/>
      <c r="AB61" s="16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24"/>
      <c r="AX61" s="8"/>
      <c r="AY61" s="8"/>
      <c r="AZ61" s="25"/>
      <c r="BA61" s="25"/>
      <c r="BB61" s="94"/>
      <c r="BC61" s="94"/>
      <c r="BD61" s="3"/>
      <c r="BE61" s="3"/>
      <c r="BF61" s="3"/>
      <c r="BG61" s="3"/>
      <c r="BH61" s="3"/>
    </row>
    <row r="62" spans="1:60" s="36" customFormat="1" ht="12.75" x14ac:dyDescent="0.25">
      <c r="A62" s="8"/>
      <c r="B62" s="8"/>
      <c r="C62" s="8"/>
      <c r="D62" s="8"/>
      <c r="E62" s="9" t="str">
        <f t="shared" si="0"/>
        <v/>
      </c>
      <c r="F62" s="119"/>
      <c r="G62" s="124"/>
      <c r="H62" s="119"/>
      <c r="I62" s="119"/>
      <c r="J62" s="8"/>
      <c r="K62" s="8"/>
      <c r="L62" s="119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16"/>
      <c r="Y62" s="8"/>
      <c r="Z62" s="16"/>
      <c r="AA62" s="16"/>
      <c r="AB62" s="16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24"/>
      <c r="AX62" s="8"/>
      <c r="AY62" s="8"/>
      <c r="AZ62" s="25"/>
      <c r="BA62" s="25"/>
      <c r="BB62" s="94"/>
      <c r="BC62" s="94"/>
      <c r="BD62" s="3"/>
      <c r="BE62" s="3"/>
      <c r="BF62" s="3"/>
      <c r="BG62" s="3"/>
      <c r="BH62" s="3"/>
    </row>
    <row r="63" spans="1:60" s="36" customFormat="1" ht="12.75" x14ac:dyDescent="0.25">
      <c r="A63" s="8"/>
      <c r="B63" s="8"/>
      <c r="C63" s="8"/>
      <c r="D63" s="8"/>
      <c r="E63" s="9" t="str">
        <f t="shared" si="0"/>
        <v/>
      </c>
      <c r="F63" s="119"/>
      <c r="G63" s="124"/>
      <c r="H63" s="119"/>
      <c r="I63" s="119"/>
      <c r="J63" s="8"/>
      <c r="K63" s="8"/>
      <c r="L63" s="119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16"/>
      <c r="Y63" s="8"/>
      <c r="Z63" s="16"/>
      <c r="AA63" s="16"/>
      <c r="AB63" s="16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24"/>
      <c r="AX63" s="8"/>
      <c r="AY63" s="8"/>
      <c r="AZ63" s="25"/>
      <c r="BA63" s="25"/>
      <c r="BB63" s="94"/>
      <c r="BC63" s="94"/>
      <c r="BD63" s="3"/>
      <c r="BE63" s="3"/>
      <c r="BF63" s="3"/>
      <c r="BG63" s="3"/>
      <c r="BH63" s="3"/>
    </row>
    <row r="64" spans="1:60" s="36" customFormat="1" ht="12.75" x14ac:dyDescent="0.25">
      <c r="A64" s="8"/>
      <c r="B64" s="8"/>
      <c r="C64" s="8"/>
      <c r="D64" s="8"/>
      <c r="E64" s="9" t="str">
        <f t="shared" si="0"/>
        <v/>
      </c>
      <c r="F64" s="119"/>
      <c r="G64" s="124"/>
      <c r="H64" s="119"/>
      <c r="I64" s="119"/>
      <c r="J64" s="8"/>
      <c r="K64" s="8"/>
      <c r="L64" s="119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16"/>
      <c r="Y64" s="8"/>
      <c r="Z64" s="16"/>
      <c r="AA64" s="16"/>
      <c r="AB64" s="16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24"/>
      <c r="AX64" s="8"/>
      <c r="AY64" s="8"/>
      <c r="AZ64" s="25"/>
      <c r="BA64" s="25"/>
      <c r="BB64" s="94"/>
      <c r="BC64" s="94"/>
      <c r="BD64" s="3"/>
      <c r="BE64" s="3"/>
      <c r="BF64" s="3"/>
      <c r="BG64" s="3"/>
      <c r="BH64" s="3"/>
    </row>
    <row r="65" spans="1:60" s="36" customFormat="1" ht="12.75" x14ac:dyDescent="0.25">
      <c r="A65" s="8"/>
      <c r="B65" s="8"/>
      <c r="C65" s="8"/>
      <c r="D65" s="8"/>
      <c r="E65" s="9" t="str">
        <f t="shared" si="0"/>
        <v/>
      </c>
      <c r="F65" s="119"/>
      <c r="G65" s="124"/>
      <c r="H65" s="119"/>
      <c r="I65" s="119"/>
      <c r="J65" s="8"/>
      <c r="K65" s="8"/>
      <c r="L65" s="119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16"/>
      <c r="Y65" s="8"/>
      <c r="Z65" s="16"/>
      <c r="AA65" s="16"/>
      <c r="AB65" s="16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24"/>
      <c r="AX65" s="8"/>
      <c r="AY65" s="8"/>
      <c r="AZ65" s="25"/>
      <c r="BA65" s="25"/>
      <c r="BB65" s="94"/>
      <c r="BC65" s="94"/>
      <c r="BD65" s="3"/>
      <c r="BE65" s="3"/>
      <c r="BF65" s="3"/>
      <c r="BG65" s="3"/>
      <c r="BH65" s="3"/>
    </row>
    <row r="66" spans="1:60" s="36" customFormat="1" ht="12.75" x14ac:dyDescent="0.25">
      <c r="A66" s="8"/>
      <c r="B66" s="8"/>
      <c r="C66" s="8"/>
      <c r="D66" s="8"/>
      <c r="E66" s="9" t="str">
        <f t="shared" si="0"/>
        <v/>
      </c>
      <c r="F66" s="119"/>
      <c r="G66" s="124"/>
      <c r="H66" s="119"/>
      <c r="I66" s="119"/>
      <c r="J66" s="8"/>
      <c r="K66" s="8"/>
      <c r="L66" s="119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16"/>
      <c r="Y66" s="8"/>
      <c r="Z66" s="16"/>
      <c r="AA66" s="16"/>
      <c r="AB66" s="16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24"/>
      <c r="AX66" s="8"/>
      <c r="AY66" s="8"/>
      <c r="AZ66" s="25"/>
      <c r="BA66" s="25"/>
      <c r="BB66" s="94"/>
      <c r="BC66" s="94"/>
      <c r="BD66" s="3"/>
      <c r="BE66" s="3"/>
      <c r="BF66" s="3"/>
      <c r="BG66" s="3"/>
      <c r="BH66" s="3"/>
    </row>
    <row r="67" spans="1:60" s="36" customFormat="1" ht="12.75" x14ac:dyDescent="0.25">
      <c r="A67" s="8"/>
      <c r="B67" s="8"/>
      <c r="C67" s="8"/>
      <c r="D67" s="8"/>
      <c r="E67" s="9" t="str">
        <f t="shared" si="0"/>
        <v/>
      </c>
      <c r="F67" s="119"/>
      <c r="G67" s="124"/>
      <c r="H67" s="119"/>
      <c r="I67" s="119"/>
      <c r="J67" s="8"/>
      <c r="K67" s="8"/>
      <c r="L67" s="119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16"/>
      <c r="Y67" s="8"/>
      <c r="Z67" s="16"/>
      <c r="AA67" s="16"/>
      <c r="AB67" s="16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24"/>
      <c r="AX67" s="8"/>
      <c r="AY67" s="8"/>
      <c r="AZ67" s="25"/>
      <c r="BA67" s="25"/>
      <c r="BB67" s="94"/>
      <c r="BC67" s="94"/>
      <c r="BD67" s="3"/>
      <c r="BE67" s="3"/>
      <c r="BF67" s="3"/>
      <c r="BG67" s="3"/>
      <c r="BH67" s="3"/>
    </row>
    <row r="68" spans="1:60" s="36" customFormat="1" ht="12.75" x14ac:dyDescent="0.25">
      <c r="A68" s="8"/>
      <c r="B68" s="8"/>
      <c r="C68" s="8"/>
      <c r="D68" s="8"/>
      <c r="E68" s="9" t="str">
        <f t="shared" ref="E68:E131" si="1">IF(AND(M68="Máquinas e equipamentos",U68="Outros",T68=TRUE),"Sucata de  "&amp;V68
&amp;" "&amp;PROPER(W68)
&amp;" "&amp;X68
&amp;IF(AF68="",""," "&amp;AF68)
&amp;IF(Y68="","",", ano: "&amp;Y68)
&amp;IF(AN68="","",", cap.: "&amp;AN68)
&amp;IF(Z68="","",", série: "&amp;Z68)
&amp;IF(S68="",""," (ref: "&amp;S68&amp;")"),
IF(AND(M68="Máquinas e equipamentos",U68="Outros",T68=FALSE),V68
&amp;" "&amp;PROPER(W68)
&amp;" "&amp;X68
&amp;IF(AF68="",""," "&amp;AF68)
&amp;IF(Y68="","",", ano: "&amp;Y68)
&amp;IF(AN68="","",", cap.: "&amp;AN68)
&amp;IF(Z68="","",", série: "&amp;Z68)
&amp;IF(S68="",""," (ref: "&amp;S68&amp;")"),
IF(AND(M68="Máquinas e equipamentos",U68&lt;&gt;"Outros",T68=TRUE),"Sucata de  "&amp;U68
&amp;" "&amp;PROPER(W68)
&amp;" "&amp;X68
&amp;IF(AF68="",""," "&amp;AF68)
&amp;IF(Y68="","",", ano: "&amp;Y68)
&amp;IF(AN68="","",", cap.: "&amp;AN68)
&amp;IF(Z68="","",", série: "&amp;Z68)
&amp;IF(S68="",""," (ref: "&amp;S68&amp;")"),
IF(AND(M68="Máquinas e equipamentos",U68&lt;&gt;"Outros",T68=FALSE),U68
&amp;" "&amp;PROPER(W68)
&amp;" "&amp;X68
&amp;IF(AF68="",""," "&amp;AF68)
&amp;IF(Y68="","",", ano: "&amp;Y68)
&amp;IF(AN68="","",", cap.: "&amp;AN68)
&amp;IF(Z68="","",", série: "&amp;Z68)
&amp;IF(S68="",""," (ref: "&amp;S68&amp;")"),
IF(AND(M68="Máquinas pesadas",U68="Outros",T68=TRUE),"Sucata de  "&amp;
V68
&amp;" "&amp;PROPER(W68)
&amp;" "&amp;X68
&amp;IF(AF68="",""," "&amp;AF68)
&amp;IF(Y68="","",", ano: "&amp;Y68)
&amp;IF(AN68="","",", cap.: "&amp;AN68)
&amp;IF(Z68="",", série: não identificado",", série: "&amp;Z68)
&amp;IF(S68="",""," (ref: "&amp;S68&amp;")"),
IF(AND(M68="Máquinas pesadas",U68="Outros",T68=FALSE),
V68
&amp;" "&amp;PROPER(W68)
&amp;" "&amp;X68
&amp;IF(AF68="",""," "&amp;AF68)
&amp;IF(Y68="","",", ano: "&amp;Y68)
&amp;IF(AN68="","",", cap.: "&amp;AN68)
&amp;IF(Z68="",", série: não identificado",", série: "&amp;Z68)
&amp;IF(S68="",""," (ref: "&amp;S68&amp;")"),
IF(AND(M68="Máquinas pesadas",U68&lt;&gt;"Outros",T68=FALSE),
U68
&amp;" "&amp;PROPER(W68)
&amp;" "&amp;X68
&amp;IF(AF68="",""," "&amp;AF68)
&amp;IF(Y68="","",", ano: "&amp;Y68)
&amp;IF(AN68="","",", cap.: "&amp;AN68)
&amp;IF(Z68="",", série: não identificado",", série: "&amp;Z68)
&amp;IF(S68="",""," (ref: "&amp;S68&amp;")"),
IF(AND(M68="Máquinas pesadas",U68&lt;&gt;"Outros",T68=TRUE),"Sucata de  "&amp;
U68
&amp;" "&amp;PROPER(W68)
&amp;" "&amp;X68
&amp;IF(AF68="",""," "&amp;AF68)
&amp;IF(Y68="","",", ano: "&amp;Y68)
&amp;IF(AN68="","",", cap.: "&amp;AN68)
&amp;IF(Z68="",", série: não identificado",", série: "&amp;Z68)
&amp;IF(S68="",""," (ref: "&amp;S68&amp;")"),""))))))))</f>
        <v/>
      </c>
      <c r="F68" s="119"/>
      <c r="G68" s="124"/>
      <c r="H68" s="119"/>
      <c r="I68" s="119"/>
      <c r="J68" s="8"/>
      <c r="K68" s="8"/>
      <c r="L68" s="119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16"/>
      <c r="Y68" s="8"/>
      <c r="Z68" s="16"/>
      <c r="AA68" s="16"/>
      <c r="AB68" s="16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24"/>
      <c r="AX68" s="8"/>
      <c r="AY68" s="8"/>
      <c r="AZ68" s="25"/>
      <c r="BA68" s="25"/>
      <c r="BB68" s="94"/>
      <c r="BC68" s="94"/>
      <c r="BD68" s="3"/>
      <c r="BE68" s="3"/>
      <c r="BF68" s="3"/>
      <c r="BG68" s="3"/>
      <c r="BH68" s="3"/>
    </row>
    <row r="69" spans="1:60" s="36" customFormat="1" ht="12.75" x14ac:dyDescent="0.25">
      <c r="A69" s="8"/>
      <c r="B69" s="8"/>
      <c r="C69" s="8"/>
      <c r="D69" s="8"/>
      <c r="E69" s="9" t="str">
        <f t="shared" si="1"/>
        <v/>
      </c>
      <c r="F69" s="119"/>
      <c r="G69" s="124"/>
      <c r="H69" s="119"/>
      <c r="I69" s="119"/>
      <c r="J69" s="8"/>
      <c r="K69" s="8"/>
      <c r="L69" s="119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16"/>
      <c r="Y69" s="8"/>
      <c r="Z69" s="16"/>
      <c r="AA69" s="16"/>
      <c r="AB69" s="16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24"/>
      <c r="AX69" s="8"/>
      <c r="AY69" s="8"/>
      <c r="AZ69" s="25"/>
      <c r="BA69" s="25"/>
      <c r="BB69" s="94"/>
      <c r="BC69" s="94"/>
      <c r="BD69" s="3"/>
      <c r="BE69" s="3"/>
      <c r="BF69" s="3"/>
      <c r="BG69" s="3"/>
      <c r="BH69" s="3"/>
    </row>
    <row r="70" spans="1:60" s="36" customFormat="1" ht="12.75" x14ac:dyDescent="0.25">
      <c r="A70" s="8"/>
      <c r="B70" s="8"/>
      <c r="C70" s="8"/>
      <c r="D70" s="8"/>
      <c r="E70" s="9" t="str">
        <f t="shared" si="1"/>
        <v/>
      </c>
      <c r="F70" s="119"/>
      <c r="G70" s="124"/>
      <c r="H70" s="119"/>
      <c r="I70" s="119"/>
      <c r="J70" s="8"/>
      <c r="K70" s="8"/>
      <c r="L70" s="119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16"/>
      <c r="Y70" s="8"/>
      <c r="Z70" s="16"/>
      <c r="AA70" s="16"/>
      <c r="AB70" s="16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24"/>
      <c r="AX70" s="8"/>
      <c r="AY70" s="8"/>
      <c r="AZ70" s="25"/>
      <c r="BA70" s="25"/>
      <c r="BB70" s="94"/>
      <c r="BC70" s="94"/>
      <c r="BD70" s="3"/>
      <c r="BE70" s="3"/>
      <c r="BF70" s="3"/>
      <c r="BG70" s="3"/>
      <c r="BH70" s="3"/>
    </row>
    <row r="71" spans="1:60" s="36" customFormat="1" ht="12.75" x14ac:dyDescent="0.25">
      <c r="A71" s="8"/>
      <c r="B71" s="8"/>
      <c r="C71" s="8"/>
      <c r="D71" s="8"/>
      <c r="E71" s="9" t="str">
        <f t="shared" si="1"/>
        <v/>
      </c>
      <c r="F71" s="119"/>
      <c r="G71" s="124"/>
      <c r="H71" s="119"/>
      <c r="I71" s="119"/>
      <c r="J71" s="8"/>
      <c r="K71" s="8"/>
      <c r="L71" s="119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16"/>
      <c r="Y71" s="8"/>
      <c r="Z71" s="16"/>
      <c r="AA71" s="16"/>
      <c r="AB71" s="16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24"/>
      <c r="AX71" s="8"/>
      <c r="AY71" s="8"/>
      <c r="AZ71" s="25"/>
      <c r="BA71" s="25"/>
      <c r="BB71" s="94"/>
      <c r="BC71" s="94"/>
      <c r="BD71" s="3"/>
      <c r="BE71" s="3"/>
      <c r="BF71" s="3"/>
      <c r="BG71" s="3"/>
      <c r="BH71" s="3"/>
    </row>
    <row r="72" spans="1:60" s="36" customFormat="1" ht="12.75" x14ac:dyDescent="0.25">
      <c r="A72" s="8"/>
      <c r="B72" s="8"/>
      <c r="C72" s="8"/>
      <c r="D72" s="8"/>
      <c r="E72" s="9" t="str">
        <f t="shared" si="1"/>
        <v/>
      </c>
      <c r="F72" s="119"/>
      <c r="G72" s="124"/>
      <c r="H72" s="119"/>
      <c r="I72" s="119"/>
      <c r="J72" s="8"/>
      <c r="K72" s="8"/>
      <c r="L72" s="119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16"/>
      <c r="Y72" s="8"/>
      <c r="Z72" s="16"/>
      <c r="AA72" s="16"/>
      <c r="AB72" s="16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24"/>
      <c r="AX72" s="8"/>
      <c r="AY72" s="8"/>
      <c r="AZ72" s="25"/>
      <c r="BA72" s="25"/>
      <c r="BB72" s="94"/>
      <c r="BC72" s="94"/>
      <c r="BD72" s="3"/>
      <c r="BE72" s="3"/>
      <c r="BF72" s="3"/>
      <c r="BG72" s="3"/>
      <c r="BH72" s="3"/>
    </row>
    <row r="73" spans="1:60" s="36" customFormat="1" ht="12.75" x14ac:dyDescent="0.25">
      <c r="A73" s="8"/>
      <c r="B73" s="8"/>
      <c r="C73" s="8"/>
      <c r="D73" s="8"/>
      <c r="E73" s="9" t="str">
        <f t="shared" si="1"/>
        <v/>
      </c>
      <c r="F73" s="119"/>
      <c r="G73" s="124"/>
      <c r="H73" s="119"/>
      <c r="I73" s="119"/>
      <c r="J73" s="8"/>
      <c r="K73" s="8"/>
      <c r="L73" s="119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16"/>
      <c r="Y73" s="8"/>
      <c r="Z73" s="16"/>
      <c r="AA73" s="16"/>
      <c r="AB73" s="16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24"/>
      <c r="AX73" s="8"/>
      <c r="AY73" s="8"/>
      <c r="AZ73" s="25"/>
      <c r="BA73" s="25"/>
      <c r="BB73" s="94"/>
      <c r="BC73" s="94"/>
      <c r="BD73" s="3"/>
      <c r="BE73" s="3"/>
      <c r="BF73" s="3"/>
      <c r="BG73" s="3"/>
      <c r="BH73" s="3"/>
    </row>
    <row r="74" spans="1:60" s="36" customFormat="1" ht="12.75" x14ac:dyDescent="0.25">
      <c r="A74" s="8"/>
      <c r="B74" s="8"/>
      <c r="C74" s="8"/>
      <c r="D74" s="8"/>
      <c r="E74" s="9" t="str">
        <f t="shared" si="1"/>
        <v/>
      </c>
      <c r="F74" s="119"/>
      <c r="G74" s="124"/>
      <c r="H74" s="119"/>
      <c r="I74" s="119"/>
      <c r="J74" s="8"/>
      <c r="K74" s="8"/>
      <c r="L74" s="119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16"/>
      <c r="Y74" s="8"/>
      <c r="Z74" s="16"/>
      <c r="AA74" s="16"/>
      <c r="AB74" s="16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24"/>
      <c r="AX74" s="8"/>
      <c r="AY74" s="8"/>
      <c r="AZ74" s="25"/>
      <c r="BA74" s="25"/>
      <c r="BB74" s="94"/>
      <c r="BC74" s="94"/>
      <c r="BD74" s="3"/>
      <c r="BE74" s="3"/>
      <c r="BF74" s="3"/>
      <c r="BG74" s="3"/>
      <c r="BH74" s="3"/>
    </row>
    <row r="75" spans="1:60" s="36" customFormat="1" ht="12.75" x14ac:dyDescent="0.25">
      <c r="A75" s="8"/>
      <c r="B75" s="8"/>
      <c r="C75" s="8"/>
      <c r="D75" s="8"/>
      <c r="E75" s="9" t="str">
        <f t="shared" si="1"/>
        <v/>
      </c>
      <c r="F75" s="119"/>
      <c r="G75" s="124"/>
      <c r="H75" s="119"/>
      <c r="I75" s="119"/>
      <c r="J75" s="8"/>
      <c r="K75" s="8"/>
      <c r="L75" s="119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16"/>
      <c r="Y75" s="8"/>
      <c r="Z75" s="16"/>
      <c r="AA75" s="16"/>
      <c r="AB75" s="16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24"/>
      <c r="AX75" s="8"/>
      <c r="AY75" s="8"/>
      <c r="AZ75" s="25"/>
      <c r="BA75" s="25"/>
      <c r="BB75" s="94"/>
      <c r="BC75" s="94"/>
      <c r="BD75" s="3"/>
      <c r="BE75" s="3"/>
      <c r="BF75" s="3"/>
      <c r="BG75" s="3"/>
      <c r="BH75" s="3"/>
    </row>
    <row r="76" spans="1:60" s="36" customFormat="1" ht="12.75" x14ac:dyDescent="0.25">
      <c r="A76" s="8"/>
      <c r="B76" s="8"/>
      <c r="C76" s="8"/>
      <c r="D76" s="8"/>
      <c r="E76" s="9" t="str">
        <f t="shared" si="1"/>
        <v/>
      </c>
      <c r="F76" s="119"/>
      <c r="G76" s="124"/>
      <c r="H76" s="119"/>
      <c r="I76" s="119"/>
      <c r="J76" s="8"/>
      <c r="K76" s="8"/>
      <c r="L76" s="119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16"/>
      <c r="Y76" s="8"/>
      <c r="Z76" s="16"/>
      <c r="AA76" s="16"/>
      <c r="AB76" s="16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24"/>
      <c r="AX76" s="8"/>
      <c r="AY76" s="8"/>
      <c r="AZ76" s="25"/>
      <c r="BA76" s="25"/>
      <c r="BB76" s="94"/>
      <c r="BC76" s="94"/>
      <c r="BD76" s="3"/>
      <c r="BE76" s="3"/>
      <c r="BF76" s="3"/>
      <c r="BG76" s="3"/>
      <c r="BH76" s="3"/>
    </row>
    <row r="77" spans="1:60" s="36" customFormat="1" ht="12.75" x14ac:dyDescent="0.25">
      <c r="A77" s="8"/>
      <c r="B77" s="8"/>
      <c r="C77" s="8"/>
      <c r="D77" s="8"/>
      <c r="E77" s="9" t="str">
        <f t="shared" si="1"/>
        <v/>
      </c>
      <c r="F77" s="119"/>
      <c r="G77" s="124"/>
      <c r="H77" s="119"/>
      <c r="I77" s="119"/>
      <c r="J77" s="8"/>
      <c r="K77" s="8"/>
      <c r="L77" s="119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16"/>
      <c r="Y77" s="8"/>
      <c r="Z77" s="16"/>
      <c r="AA77" s="16"/>
      <c r="AB77" s="16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24"/>
      <c r="AX77" s="8"/>
      <c r="AY77" s="8"/>
      <c r="AZ77" s="25"/>
      <c r="BA77" s="25"/>
      <c r="BB77" s="94"/>
      <c r="BC77" s="94"/>
      <c r="BD77" s="3"/>
      <c r="BE77" s="3"/>
      <c r="BF77" s="3"/>
      <c r="BG77" s="3"/>
      <c r="BH77" s="3"/>
    </row>
    <row r="78" spans="1:60" s="36" customFormat="1" ht="12.75" x14ac:dyDescent="0.25">
      <c r="A78" s="8"/>
      <c r="B78" s="8"/>
      <c r="C78" s="8"/>
      <c r="D78" s="8"/>
      <c r="E78" s="9" t="str">
        <f t="shared" si="1"/>
        <v/>
      </c>
      <c r="F78" s="119"/>
      <c r="G78" s="124"/>
      <c r="H78" s="119"/>
      <c r="I78" s="119"/>
      <c r="J78" s="8"/>
      <c r="K78" s="8"/>
      <c r="L78" s="119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16"/>
      <c r="Y78" s="8"/>
      <c r="Z78" s="16"/>
      <c r="AA78" s="16"/>
      <c r="AB78" s="16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24"/>
      <c r="AX78" s="8"/>
      <c r="AY78" s="8"/>
      <c r="AZ78" s="25"/>
      <c r="BA78" s="25"/>
      <c r="BB78" s="94"/>
      <c r="BC78" s="94"/>
      <c r="BD78" s="3"/>
      <c r="BE78" s="3"/>
      <c r="BF78" s="3"/>
      <c r="BG78" s="3"/>
      <c r="BH78" s="3"/>
    </row>
    <row r="79" spans="1:60" s="36" customFormat="1" ht="12.75" x14ac:dyDescent="0.25">
      <c r="A79" s="8"/>
      <c r="B79" s="8"/>
      <c r="C79" s="8"/>
      <c r="D79" s="8"/>
      <c r="E79" s="9" t="str">
        <f t="shared" si="1"/>
        <v/>
      </c>
      <c r="F79" s="119"/>
      <c r="G79" s="124"/>
      <c r="H79" s="119"/>
      <c r="I79" s="119"/>
      <c r="J79" s="8"/>
      <c r="K79" s="8"/>
      <c r="L79" s="119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16"/>
      <c r="Y79" s="8"/>
      <c r="Z79" s="16"/>
      <c r="AA79" s="16"/>
      <c r="AB79" s="16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24"/>
      <c r="AX79" s="8"/>
      <c r="AY79" s="8"/>
      <c r="AZ79" s="25"/>
      <c r="BA79" s="25"/>
      <c r="BB79" s="94"/>
      <c r="BC79" s="94"/>
      <c r="BD79" s="3"/>
      <c r="BE79" s="3"/>
      <c r="BF79" s="3"/>
      <c r="BG79" s="3"/>
      <c r="BH79" s="3"/>
    </row>
    <row r="80" spans="1:60" s="36" customFormat="1" ht="12.75" x14ac:dyDescent="0.25">
      <c r="A80" s="8"/>
      <c r="B80" s="8"/>
      <c r="C80" s="8"/>
      <c r="D80" s="8"/>
      <c r="E80" s="9" t="str">
        <f t="shared" si="1"/>
        <v/>
      </c>
      <c r="F80" s="119"/>
      <c r="G80" s="124"/>
      <c r="H80" s="119"/>
      <c r="I80" s="119"/>
      <c r="J80" s="8"/>
      <c r="K80" s="8"/>
      <c r="L80" s="119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16"/>
      <c r="Y80" s="8"/>
      <c r="Z80" s="16"/>
      <c r="AA80" s="16"/>
      <c r="AB80" s="16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24"/>
      <c r="AX80" s="8"/>
      <c r="AY80" s="8"/>
      <c r="AZ80" s="25"/>
      <c r="BA80" s="25"/>
      <c r="BB80" s="94"/>
      <c r="BC80" s="94"/>
      <c r="BD80" s="3"/>
      <c r="BE80" s="3"/>
      <c r="BF80" s="3"/>
      <c r="BG80" s="3"/>
      <c r="BH80" s="3"/>
    </row>
    <row r="81" spans="1:60" s="36" customFormat="1" ht="12.75" x14ac:dyDescent="0.25">
      <c r="A81" s="8"/>
      <c r="B81" s="8"/>
      <c r="C81" s="8"/>
      <c r="D81" s="8"/>
      <c r="E81" s="9" t="str">
        <f t="shared" si="1"/>
        <v/>
      </c>
      <c r="F81" s="119"/>
      <c r="G81" s="124"/>
      <c r="H81" s="119"/>
      <c r="I81" s="119"/>
      <c r="J81" s="8"/>
      <c r="K81" s="8"/>
      <c r="L81" s="119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16"/>
      <c r="Y81" s="8"/>
      <c r="Z81" s="16"/>
      <c r="AA81" s="16"/>
      <c r="AB81" s="16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24"/>
      <c r="AX81" s="8"/>
      <c r="AY81" s="8"/>
      <c r="AZ81" s="25"/>
      <c r="BA81" s="25"/>
      <c r="BB81" s="94"/>
      <c r="BC81" s="94"/>
      <c r="BD81" s="3"/>
      <c r="BE81" s="3"/>
      <c r="BF81" s="3"/>
      <c r="BG81" s="3"/>
      <c r="BH81" s="3"/>
    </row>
    <row r="82" spans="1:60" s="36" customFormat="1" ht="12.75" x14ac:dyDescent="0.25">
      <c r="A82" s="8"/>
      <c r="B82" s="8"/>
      <c r="C82" s="8"/>
      <c r="D82" s="8"/>
      <c r="E82" s="9" t="str">
        <f t="shared" si="1"/>
        <v/>
      </c>
      <c r="F82" s="119"/>
      <c r="G82" s="124"/>
      <c r="H82" s="119"/>
      <c r="I82" s="119"/>
      <c r="J82" s="8"/>
      <c r="K82" s="8"/>
      <c r="L82" s="119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16"/>
      <c r="Y82" s="8"/>
      <c r="Z82" s="16"/>
      <c r="AA82" s="16"/>
      <c r="AB82" s="16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24"/>
      <c r="AX82" s="8"/>
      <c r="AY82" s="8"/>
      <c r="AZ82" s="25"/>
      <c r="BA82" s="25"/>
      <c r="BB82" s="94"/>
      <c r="BC82" s="94"/>
      <c r="BD82" s="3"/>
      <c r="BE82" s="3"/>
      <c r="BF82" s="3"/>
      <c r="BG82" s="3"/>
      <c r="BH82" s="3"/>
    </row>
    <row r="83" spans="1:60" s="36" customFormat="1" ht="12.75" x14ac:dyDescent="0.25">
      <c r="A83" s="8"/>
      <c r="B83" s="8"/>
      <c r="C83" s="8"/>
      <c r="D83" s="8"/>
      <c r="E83" s="9" t="str">
        <f t="shared" si="1"/>
        <v/>
      </c>
      <c r="F83" s="119"/>
      <c r="G83" s="124"/>
      <c r="H83" s="119"/>
      <c r="I83" s="119"/>
      <c r="J83" s="8"/>
      <c r="K83" s="8"/>
      <c r="L83" s="119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16"/>
      <c r="Y83" s="8"/>
      <c r="Z83" s="16"/>
      <c r="AA83" s="16"/>
      <c r="AB83" s="16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24"/>
      <c r="AX83" s="8"/>
      <c r="AY83" s="8"/>
      <c r="AZ83" s="25"/>
      <c r="BA83" s="25"/>
      <c r="BB83" s="94"/>
      <c r="BC83" s="94"/>
      <c r="BD83" s="3"/>
      <c r="BE83" s="3"/>
      <c r="BF83" s="3"/>
      <c r="BG83" s="3"/>
      <c r="BH83" s="3"/>
    </row>
    <row r="84" spans="1:60" s="36" customFormat="1" ht="12.75" x14ac:dyDescent="0.25">
      <c r="A84" s="8"/>
      <c r="B84" s="8"/>
      <c r="C84" s="8"/>
      <c r="D84" s="8"/>
      <c r="E84" s="9" t="str">
        <f t="shared" si="1"/>
        <v/>
      </c>
      <c r="F84" s="119"/>
      <c r="G84" s="124"/>
      <c r="H84" s="119"/>
      <c r="I84" s="119"/>
      <c r="J84" s="8"/>
      <c r="K84" s="8"/>
      <c r="L84" s="119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16"/>
      <c r="Y84" s="8"/>
      <c r="Z84" s="16"/>
      <c r="AA84" s="16"/>
      <c r="AB84" s="16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24"/>
      <c r="AX84" s="8"/>
      <c r="AY84" s="8"/>
      <c r="AZ84" s="25"/>
      <c r="BA84" s="25"/>
      <c r="BB84" s="94"/>
      <c r="BC84" s="94"/>
      <c r="BD84" s="3"/>
      <c r="BE84" s="3"/>
      <c r="BF84" s="3"/>
      <c r="BG84" s="3"/>
      <c r="BH84" s="3"/>
    </row>
    <row r="85" spans="1:60" s="36" customFormat="1" ht="12.75" x14ac:dyDescent="0.25">
      <c r="A85" s="8"/>
      <c r="B85" s="8"/>
      <c r="C85" s="8"/>
      <c r="D85" s="8"/>
      <c r="E85" s="9" t="str">
        <f t="shared" si="1"/>
        <v/>
      </c>
      <c r="F85" s="119"/>
      <c r="G85" s="124"/>
      <c r="H85" s="119"/>
      <c r="I85" s="119"/>
      <c r="J85" s="8"/>
      <c r="K85" s="8"/>
      <c r="L85" s="119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16"/>
      <c r="Y85" s="8"/>
      <c r="Z85" s="16"/>
      <c r="AA85" s="16"/>
      <c r="AB85" s="16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24"/>
      <c r="AX85" s="8"/>
      <c r="AY85" s="8"/>
      <c r="AZ85" s="25"/>
      <c r="BA85" s="25"/>
      <c r="BB85" s="94"/>
      <c r="BC85" s="94"/>
      <c r="BD85" s="3"/>
      <c r="BE85" s="3"/>
      <c r="BF85" s="3"/>
      <c r="BG85" s="3"/>
      <c r="BH85" s="3"/>
    </row>
    <row r="86" spans="1:60" s="36" customFormat="1" ht="12.75" x14ac:dyDescent="0.25">
      <c r="A86" s="8"/>
      <c r="B86" s="8"/>
      <c r="C86" s="8"/>
      <c r="D86" s="8"/>
      <c r="E86" s="9" t="str">
        <f t="shared" si="1"/>
        <v/>
      </c>
      <c r="F86" s="119"/>
      <c r="G86" s="124"/>
      <c r="H86" s="119"/>
      <c r="I86" s="119"/>
      <c r="J86" s="8"/>
      <c r="K86" s="8"/>
      <c r="L86" s="119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16"/>
      <c r="Y86" s="8"/>
      <c r="Z86" s="16"/>
      <c r="AA86" s="16"/>
      <c r="AB86" s="16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24"/>
      <c r="AX86" s="8"/>
      <c r="AY86" s="8"/>
      <c r="AZ86" s="25"/>
      <c r="BA86" s="25"/>
      <c r="BB86" s="94"/>
      <c r="BC86" s="94"/>
      <c r="BD86" s="3"/>
      <c r="BE86" s="3"/>
      <c r="BF86" s="3"/>
      <c r="BG86" s="3"/>
      <c r="BH86" s="3"/>
    </row>
    <row r="87" spans="1:60" s="36" customFormat="1" ht="12.75" x14ac:dyDescent="0.25">
      <c r="A87" s="8"/>
      <c r="B87" s="8"/>
      <c r="C87" s="8"/>
      <c r="D87" s="8"/>
      <c r="E87" s="9" t="str">
        <f t="shared" si="1"/>
        <v/>
      </c>
      <c r="F87" s="119"/>
      <c r="G87" s="124"/>
      <c r="H87" s="119"/>
      <c r="I87" s="119"/>
      <c r="J87" s="8"/>
      <c r="K87" s="8"/>
      <c r="L87" s="119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16"/>
      <c r="Y87" s="8"/>
      <c r="Z87" s="16"/>
      <c r="AA87" s="16"/>
      <c r="AB87" s="16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24"/>
      <c r="AX87" s="8"/>
      <c r="AY87" s="8"/>
      <c r="AZ87" s="25"/>
      <c r="BA87" s="25"/>
      <c r="BB87" s="94"/>
      <c r="BC87" s="94"/>
      <c r="BD87" s="3"/>
      <c r="BE87" s="3"/>
      <c r="BF87" s="3"/>
      <c r="BG87" s="3"/>
      <c r="BH87" s="3"/>
    </row>
    <row r="88" spans="1:60" s="36" customFormat="1" ht="12.75" x14ac:dyDescent="0.25">
      <c r="A88" s="8"/>
      <c r="B88" s="8"/>
      <c r="C88" s="8"/>
      <c r="D88" s="8"/>
      <c r="E88" s="9" t="str">
        <f t="shared" si="1"/>
        <v/>
      </c>
      <c r="F88" s="119"/>
      <c r="G88" s="124"/>
      <c r="H88" s="119"/>
      <c r="I88" s="119"/>
      <c r="J88" s="8"/>
      <c r="K88" s="8"/>
      <c r="L88" s="119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16"/>
      <c r="Y88" s="8"/>
      <c r="Z88" s="16"/>
      <c r="AA88" s="16"/>
      <c r="AB88" s="16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24"/>
      <c r="AX88" s="8"/>
      <c r="AY88" s="8"/>
      <c r="AZ88" s="25"/>
      <c r="BA88" s="25"/>
      <c r="BB88" s="94"/>
      <c r="BC88" s="94"/>
      <c r="BD88" s="3"/>
      <c r="BE88" s="3"/>
      <c r="BF88" s="3"/>
      <c r="BG88" s="3"/>
      <c r="BH88" s="3"/>
    </row>
    <row r="89" spans="1:60" s="36" customFormat="1" ht="12.75" x14ac:dyDescent="0.25">
      <c r="A89" s="8"/>
      <c r="B89" s="8"/>
      <c r="C89" s="8"/>
      <c r="D89" s="8"/>
      <c r="E89" s="9" t="str">
        <f t="shared" si="1"/>
        <v/>
      </c>
      <c r="F89" s="119"/>
      <c r="G89" s="124"/>
      <c r="H89" s="119"/>
      <c r="I89" s="119"/>
      <c r="J89" s="8"/>
      <c r="K89" s="8"/>
      <c r="L89" s="119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16"/>
      <c r="Y89" s="8"/>
      <c r="Z89" s="16"/>
      <c r="AA89" s="16"/>
      <c r="AB89" s="16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24"/>
      <c r="AX89" s="8"/>
      <c r="AY89" s="8"/>
      <c r="AZ89" s="25"/>
      <c r="BA89" s="25"/>
      <c r="BB89" s="94"/>
      <c r="BC89" s="94"/>
      <c r="BD89" s="3"/>
      <c r="BE89" s="3"/>
      <c r="BF89" s="3"/>
      <c r="BG89" s="3"/>
      <c r="BH89" s="3"/>
    </row>
    <row r="90" spans="1:60" s="36" customFormat="1" ht="12.75" x14ac:dyDescent="0.25">
      <c r="A90" s="8"/>
      <c r="B90" s="8"/>
      <c r="C90" s="8"/>
      <c r="D90" s="8"/>
      <c r="E90" s="9" t="str">
        <f t="shared" si="1"/>
        <v/>
      </c>
      <c r="F90" s="119"/>
      <c r="G90" s="124"/>
      <c r="H90" s="119"/>
      <c r="I90" s="119"/>
      <c r="J90" s="8"/>
      <c r="K90" s="8"/>
      <c r="L90" s="119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16"/>
      <c r="Y90" s="8"/>
      <c r="Z90" s="16"/>
      <c r="AA90" s="16"/>
      <c r="AB90" s="16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24"/>
      <c r="AX90" s="8"/>
      <c r="AY90" s="8"/>
      <c r="AZ90" s="25"/>
      <c r="BA90" s="25"/>
      <c r="BB90" s="94"/>
      <c r="BC90" s="94"/>
      <c r="BD90" s="3"/>
      <c r="BE90" s="3"/>
      <c r="BF90" s="3"/>
      <c r="BG90" s="3"/>
      <c r="BH90" s="3"/>
    </row>
    <row r="91" spans="1:60" s="36" customFormat="1" ht="12.75" x14ac:dyDescent="0.25">
      <c r="A91" s="8"/>
      <c r="B91" s="8"/>
      <c r="C91" s="8"/>
      <c r="D91" s="8"/>
      <c r="E91" s="9" t="str">
        <f t="shared" si="1"/>
        <v/>
      </c>
      <c r="F91" s="119"/>
      <c r="G91" s="124"/>
      <c r="H91" s="119"/>
      <c r="I91" s="119"/>
      <c r="J91" s="8"/>
      <c r="K91" s="8"/>
      <c r="L91" s="119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16"/>
      <c r="Y91" s="8"/>
      <c r="Z91" s="16"/>
      <c r="AA91" s="16"/>
      <c r="AB91" s="16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24"/>
      <c r="AX91" s="8"/>
      <c r="AY91" s="8"/>
      <c r="AZ91" s="25"/>
      <c r="BA91" s="25"/>
      <c r="BB91" s="94"/>
      <c r="BC91" s="94"/>
      <c r="BD91" s="3"/>
      <c r="BE91" s="3"/>
      <c r="BF91" s="3"/>
      <c r="BG91" s="3"/>
      <c r="BH91" s="3"/>
    </row>
    <row r="92" spans="1:60" s="36" customFormat="1" ht="12.75" x14ac:dyDescent="0.25">
      <c r="A92" s="8"/>
      <c r="B92" s="8"/>
      <c r="C92" s="8"/>
      <c r="D92" s="8"/>
      <c r="E92" s="9" t="str">
        <f t="shared" si="1"/>
        <v/>
      </c>
      <c r="F92" s="119"/>
      <c r="G92" s="124"/>
      <c r="H92" s="119"/>
      <c r="I92" s="119"/>
      <c r="J92" s="8"/>
      <c r="K92" s="8"/>
      <c r="L92" s="119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16"/>
      <c r="Y92" s="8"/>
      <c r="Z92" s="16"/>
      <c r="AA92" s="16"/>
      <c r="AB92" s="16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24"/>
      <c r="AX92" s="8"/>
      <c r="AY92" s="8"/>
      <c r="AZ92" s="25"/>
      <c r="BA92" s="25"/>
      <c r="BB92" s="94"/>
      <c r="BC92" s="94"/>
      <c r="BD92" s="3"/>
      <c r="BE92" s="3"/>
      <c r="BF92" s="3"/>
      <c r="BG92" s="3"/>
      <c r="BH92" s="3"/>
    </row>
    <row r="93" spans="1:60" s="36" customFormat="1" ht="12.75" x14ac:dyDescent="0.25">
      <c r="A93" s="8"/>
      <c r="B93" s="8"/>
      <c r="C93" s="8"/>
      <c r="D93" s="8"/>
      <c r="E93" s="9" t="str">
        <f t="shared" si="1"/>
        <v/>
      </c>
      <c r="F93" s="119"/>
      <c r="G93" s="124"/>
      <c r="H93" s="119"/>
      <c r="I93" s="119"/>
      <c r="J93" s="8"/>
      <c r="K93" s="8"/>
      <c r="L93" s="119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16"/>
      <c r="Y93" s="8"/>
      <c r="Z93" s="16"/>
      <c r="AA93" s="16"/>
      <c r="AB93" s="16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24"/>
      <c r="AX93" s="8"/>
      <c r="AY93" s="8"/>
      <c r="AZ93" s="25"/>
      <c r="BA93" s="25"/>
      <c r="BB93" s="94"/>
      <c r="BC93" s="94"/>
      <c r="BD93" s="3"/>
      <c r="BE93" s="3"/>
      <c r="BF93" s="3"/>
      <c r="BG93" s="3"/>
      <c r="BH93" s="3"/>
    </row>
    <row r="94" spans="1:60" s="36" customFormat="1" ht="12.75" x14ac:dyDescent="0.25">
      <c r="A94" s="8"/>
      <c r="B94" s="8"/>
      <c r="C94" s="8"/>
      <c r="D94" s="8"/>
      <c r="E94" s="9" t="str">
        <f t="shared" si="1"/>
        <v/>
      </c>
      <c r="F94" s="119"/>
      <c r="G94" s="124"/>
      <c r="H94" s="119"/>
      <c r="I94" s="119"/>
      <c r="J94" s="8"/>
      <c r="K94" s="8"/>
      <c r="L94" s="119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16"/>
      <c r="Y94" s="8"/>
      <c r="Z94" s="16"/>
      <c r="AA94" s="16"/>
      <c r="AB94" s="16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24"/>
      <c r="AX94" s="8"/>
      <c r="AY94" s="8"/>
      <c r="AZ94" s="25"/>
      <c r="BA94" s="25"/>
      <c r="BB94" s="94"/>
      <c r="BC94" s="94"/>
      <c r="BD94" s="3"/>
      <c r="BE94" s="3"/>
      <c r="BF94" s="3"/>
      <c r="BG94" s="3"/>
      <c r="BH94" s="3"/>
    </row>
    <row r="95" spans="1:60" s="36" customFormat="1" ht="12.75" x14ac:dyDescent="0.25">
      <c r="A95" s="8"/>
      <c r="B95" s="8"/>
      <c r="C95" s="8"/>
      <c r="D95" s="8"/>
      <c r="E95" s="9" t="str">
        <f t="shared" si="1"/>
        <v/>
      </c>
      <c r="F95" s="119"/>
      <c r="G95" s="124"/>
      <c r="H95" s="119"/>
      <c r="I95" s="119"/>
      <c r="J95" s="8"/>
      <c r="K95" s="8"/>
      <c r="L95" s="119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16"/>
      <c r="Y95" s="8"/>
      <c r="Z95" s="16"/>
      <c r="AA95" s="16"/>
      <c r="AB95" s="16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24"/>
      <c r="AX95" s="8"/>
      <c r="AY95" s="8"/>
      <c r="AZ95" s="25"/>
      <c r="BA95" s="25"/>
      <c r="BB95" s="94"/>
      <c r="BC95" s="94"/>
      <c r="BD95" s="3"/>
      <c r="BE95" s="3"/>
      <c r="BF95" s="3"/>
      <c r="BG95" s="3"/>
      <c r="BH95" s="3"/>
    </row>
    <row r="96" spans="1:60" s="36" customFormat="1" ht="12.75" x14ac:dyDescent="0.25">
      <c r="A96" s="8"/>
      <c r="B96" s="8"/>
      <c r="C96" s="8"/>
      <c r="D96" s="8"/>
      <c r="E96" s="9" t="str">
        <f t="shared" si="1"/>
        <v/>
      </c>
      <c r="F96" s="119"/>
      <c r="G96" s="124"/>
      <c r="H96" s="119"/>
      <c r="I96" s="119"/>
      <c r="J96" s="8"/>
      <c r="K96" s="8"/>
      <c r="L96" s="119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16"/>
      <c r="Y96" s="8"/>
      <c r="Z96" s="16"/>
      <c r="AA96" s="16"/>
      <c r="AB96" s="16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24"/>
      <c r="AX96" s="8"/>
      <c r="AY96" s="8"/>
      <c r="AZ96" s="25"/>
      <c r="BA96" s="25"/>
      <c r="BB96" s="94"/>
      <c r="BC96" s="94"/>
      <c r="BD96" s="3"/>
      <c r="BE96" s="3"/>
      <c r="BF96" s="3"/>
      <c r="BG96" s="3"/>
      <c r="BH96" s="3"/>
    </row>
    <row r="97" spans="1:60" s="36" customFormat="1" ht="12.75" x14ac:dyDescent="0.25">
      <c r="A97" s="8"/>
      <c r="B97" s="8"/>
      <c r="C97" s="8"/>
      <c r="D97" s="8"/>
      <c r="E97" s="9" t="str">
        <f t="shared" si="1"/>
        <v/>
      </c>
      <c r="F97" s="119"/>
      <c r="G97" s="124"/>
      <c r="H97" s="119"/>
      <c r="I97" s="119"/>
      <c r="J97" s="8"/>
      <c r="K97" s="8"/>
      <c r="L97" s="119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16"/>
      <c r="Y97" s="8"/>
      <c r="Z97" s="16"/>
      <c r="AA97" s="16"/>
      <c r="AB97" s="16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24"/>
      <c r="AX97" s="8"/>
      <c r="AY97" s="8"/>
      <c r="AZ97" s="25"/>
      <c r="BA97" s="25"/>
      <c r="BB97" s="94"/>
      <c r="BC97" s="94"/>
      <c r="BD97" s="3"/>
      <c r="BE97" s="3"/>
      <c r="BF97" s="3"/>
      <c r="BG97" s="3"/>
      <c r="BH97" s="3"/>
    </row>
    <row r="98" spans="1:60" s="36" customFormat="1" ht="12.75" x14ac:dyDescent="0.25">
      <c r="A98" s="8"/>
      <c r="B98" s="8"/>
      <c r="C98" s="8"/>
      <c r="D98" s="8"/>
      <c r="E98" s="9" t="str">
        <f t="shared" si="1"/>
        <v/>
      </c>
      <c r="F98" s="119"/>
      <c r="G98" s="124"/>
      <c r="H98" s="119"/>
      <c r="I98" s="119"/>
      <c r="J98" s="8"/>
      <c r="K98" s="8"/>
      <c r="L98" s="119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16"/>
      <c r="Y98" s="8"/>
      <c r="Z98" s="16"/>
      <c r="AA98" s="16"/>
      <c r="AB98" s="16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24"/>
      <c r="AX98" s="8"/>
      <c r="AY98" s="8"/>
      <c r="AZ98" s="25"/>
      <c r="BA98" s="25"/>
      <c r="BB98" s="94"/>
      <c r="BC98" s="94"/>
      <c r="BD98" s="3"/>
      <c r="BE98" s="3"/>
      <c r="BF98" s="3"/>
      <c r="BG98" s="3"/>
      <c r="BH98" s="3"/>
    </row>
    <row r="99" spans="1:60" s="36" customFormat="1" ht="12.75" x14ac:dyDescent="0.25">
      <c r="A99" s="8"/>
      <c r="B99" s="8"/>
      <c r="C99" s="8"/>
      <c r="D99" s="8"/>
      <c r="E99" s="9" t="str">
        <f t="shared" si="1"/>
        <v/>
      </c>
      <c r="F99" s="119"/>
      <c r="G99" s="124"/>
      <c r="H99" s="119"/>
      <c r="I99" s="119"/>
      <c r="J99" s="8"/>
      <c r="K99" s="8"/>
      <c r="L99" s="119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16"/>
      <c r="Y99" s="8"/>
      <c r="Z99" s="16"/>
      <c r="AA99" s="16"/>
      <c r="AB99" s="16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24"/>
      <c r="AX99" s="8"/>
      <c r="AY99" s="8"/>
      <c r="AZ99" s="25"/>
      <c r="BA99" s="25"/>
      <c r="BB99" s="94"/>
      <c r="BC99" s="94"/>
      <c r="BD99" s="3"/>
      <c r="BE99" s="3"/>
      <c r="BF99" s="3"/>
      <c r="BG99" s="3"/>
      <c r="BH99" s="3"/>
    </row>
    <row r="100" spans="1:60" s="36" customFormat="1" ht="12.75" x14ac:dyDescent="0.25">
      <c r="A100" s="8"/>
      <c r="B100" s="8"/>
      <c r="C100" s="8"/>
      <c r="D100" s="8"/>
      <c r="E100" s="9" t="str">
        <f t="shared" si="1"/>
        <v/>
      </c>
      <c r="F100" s="119"/>
      <c r="G100" s="124"/>
      <c r="H100" s="119"/>
      <c r="I100" s="119"/>
      <c r="J100" s="8"/>
      <c r="K100" s="8"/>
      <c r="L100" s="119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16"/>
      <c r="Y100" s="8"/>
      <c r="Z100" s="16"/>
      <c r="AA100" s="16"/>
      <c r="AB100" s="16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24"/>
      <c r="AX100" s="8"/>
      <c r="AY100" s="8"/>
      <c r="AZ100" s="25"/>
      <c r="BA100" s="25"/>
      <c r="BB100" s="94"/>
      <c r="BC100" s="94"/>
      <c r="BD100" s="3"/>
      <c r="BE100" s="3"/>
      <c r="BF100" s="3"/>
      <c r="BG100" s="3"/>
      <c r="BH100" s="3"/>
    </row>
    <row r="101" spans="1:60" s="36" customFormat="1" ht="12.75" x14ac:dyDescent="0.25">
      <c r="A101" s="8"/>
      <c r="B101" s="8"/>
      <c r="C101" s="8"/>
      <c r="D101" s="8"/>
      <c r="E101" s="9" t="str">
        <f t="shared" si="1"/>
        <v/>
      </c>
      <c r="F101" s="119"/>
      <c r="G101" s="124"/>
      <c r="H101" s="119"/>
      <c r="I101" s="119"/>
      <c r="J101" s="8"/>
      <c r="K101" s="8"/>
      <c r="L101" s="119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16"/>
      <c r="Y101" s="8"/>
      <c r="Z101" s="16"/>
      <c r="AA101" s="16"/>
      <c r="AB101" s="16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24"/>
      <c r="AX101" s="8"/>
      <c r="AY101" s="8"/>
      <c r="AZ101" s="25"/>
      <c r="BA101" s="25"/>
      <c r="BB101" s="94"/>
      <c r="BC101" s="94"/>
      <c r="BD101" s="3"/>
      <c r="BE101" s="3"/>
      <c r="BF101" s="3"/>
      <c r="BG101" s="3"/>
      <c r="BH101" s="3"/>
    </row>
    <row r="102" spans="1:60" s="36" customFormat="1" ht="12.75" x14ac:dyDescent="0.25">
      <c r="A102" s="8"/>
      <c r="B102" s="8"/>
      <c r="C102" s="8"/>
      <c r="D102" s="8"/>
      <c r="E102" s="9" t="str">
        <f t="shared" si="1"/>
        <v/>
      </c>
      <c r="F102" s="119"/>
      <c r="G102" s="124"/>
      <c r="H102" s="119"/>
      <c r="I102" s="119"/>
      <c r="J102" s="8"/>
      <c r="K102" s="8"/>
      <c r="L102" s="119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16"/>
      <c r="Y102" s="8"/>
      <c r="Z102" s="16"/>
      <c r="AA102" s="16"/>
      <c r="AB102" s="16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24"/>
      <c r="AX102" s="8"/>
      <c r="AY102" s="8"/>
      <c r="AZ102" s="25"/>
      <c r="BA102" s="25"/>
      <c r="BB102" s="94"/>
      <c r="BC102" s="94"/>
      <c r="BD102" s="3"/>
      <c r="BE102" s="3"/>
      <c r="BF102" s="3"/>
      <c r="BG102" s="3"/>
      <c r="BH102" s="3"/>
    </row>
    <row r="103" spans="1:60" s="36" customFormat="1" ht="12.75" x14ac:dyDescent="0.25">
      <c r="A103" s="8"/>
      <c r="B103" s="8"/>
      <c r="C103" s="8"/>
      <c r="D103" s="8"/>
      <c r="E103" s="9" t="str">
        <f t="shared" si="1"/>
        <v/>
      </c>
      <c r="F103" s="119"/>
      <c r="G103" s="124"/>
      <c r="H103" s="119"/>
      <c r="I103" s="119"/>
      <c r="J103" s="8"/>
      <c r="K103" s="8"/>
      <c r="L103" s="119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16"/>
      <c r="Y103" s="8"/>
      <c r="Z103" s="16"/>
      <c r="AA103" s="16"/>
      <c r="AB103" s="16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24"/>
      <c r="AX103" s="8"/>
      <c r="AY103" s="8"/>
      <c r="AZ103" s="25"/>
      <c r="BA103" s="25"/>
      <c r="BB103" s="94"/>
      <c r="BC103" s="94"/>
      <c r="BD103" s="3"/>
      <c r="BE103" s="3"/>
      <c r="BF103" s="3"/>
      <c r="BG103" s="3"/>
      <c r="BH103" s="3"/>
    </row>
    <row r="104" spans="1:60" s="36" customFormat="1" ht="12.75" x14ac:dyDescent="0.25">
      <c r="A104" s="8"/>
      <c r="B104" s="8"/>
      <c r="C104" s="8"/>
      <c r="D104" s="8"/>
      <c r="E104" s="9" t="str">
        <f t="shared" si="1"/>
        <v/>
      </c>
      <c r="F104" s="119"/>
      <c r="G104" s="124"/>
      <c r="H104" s="119"/>
      <c r="I104" s="119"/>
      <c r="J104" s="8"/>
      <c r="K104" s="8"/>
      <c r="L104" s="119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16"/>
      <c r="Y104" s="8"/>
      <c r="Z104" s="16"/>
      <c r="AA104" s="16"/>
      <c r="AB104" s="16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24"/>
      <c r="AX104" s="8"/>
      <c r="AY104" s="8"/>
      <c r="AZ104" s="25"/>
      <c r="BA104" s="25"/>
      <c r="BB104" s="94"/>
      <c r="BC104" s="94"/>
      <c r="BD104" s="3"/>
      <c r="BE104" s="3"/>
      <c r="BF104" s="3"/>
      <c r="BG104" s="3"/>
      <c r="BH104" s="3"/>
    </row>
    <row r="105" spans="1:60" s="36" customFormat="1" ht="12.75" x14ac:dyDescent="0.25">
      <c r="A105" s="8"/>
      <c r="B105" s="8"/>
      <c r="C105" s="8"/>
      <c r="D105" s="8"/>
      <c r="E105" s="9" t="str">
        <f t="shared" si="1"/>
        <v/>
      </c>
      <c r="F105" s="119"/>
      <c r="G105" s="124"/>
      <c r="H105" s="119"/>
      <c r="I105" s="119"/>
      <c r="J105" s="8"/>
      <c r="K105" s="8"/>
      <c r="L105" s="119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16"/>
      <c r="Y105" s="8"/>
      <c r="Z105" s="16"/>
      <c r="AA105" s="16"/>
      <c r="AB105" s="16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24"/>
      <c r="AX105" s="8"/>
      <c r="AY105" s="8"/>
      <c r="AZ105" s="25"/>
      <c r="BA105" s="25"/>
      <c r="BB105" s="94"/>
      <c r="BC105" s="94"/>
      <c r="BD105" s="3"/>
      <c r="BE105" s="3"/>
      <c r="BF105" s="3"/>
      <c r="BG105" s="3"/>
      <c r="BH105" s="3"/>
    </row>
    <row r="106" spans="1:60" s="36" customFormat="1" ht="12.75" x14ac:dyDescent="0.25">
      <c r="A106" s="8"/>
      <c r="B106" s="8"/>
      <c r="C106" s="8"/>
      <c r="D106" s="8"/>
      <c r="E106" s="9" t="str">
        <f t="shared" si="1"/>
        <v/>
      </c>
      <c r="F106" s="119"/>
      <c r="G106" s="124"/>
      <c r="H106" s="119"/>
      <c r="I106" s="119"/>
      <c r="J106" s="8"/>
      <c r="K106" s="8"/>
      <c r="L106" s="119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16"/>
      <c r="Y106" s="8"/>
      <c r="Z106" s="16"/>
      <c r="AA106" s="16"/>
      <c r="AB106" s="16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24"/>
      <c r="AX106" s="8"/>
      <c r="AY106" s="8"/>
      <c r="AZ106" s="25"/>
      <c r="BA106" s="25"/>
      <c r="BB106" s="94"/>
      <c r="BC106" s="94"/>
      <c r="BD106" s="3"/>
      <c r="BE106" s="3"/>
      <c r="BF106" s="3"/>
      <c r="BG106" s="3"/>
      <c r="BH106" s="3"/>
    </row>
    <row r="107" spans="1:60" s="36" customFormat="1" ht="12.75" x14ac:dyDescent="0.25">
      <c r="A107" s="8"/>
      <c r="B107" s="8"/>
      <c r="C107" s="8"/>
      <c r="D107" s="8"/>
      <c r="E107" s="9" t="str">
        <f t="shared" si="1"/>
        <v/>
      </c>
      <c r="F107" s="119"/>
      <c r="G107" s="124"/>
      <c r="H107" s="119"/>
      <c r="I107" s="119"/>
      <c r="J107" s="8"/>
      <c r="K107" s="8"/>
      <c r="L107" s="119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16"/>
      <c r="Y107" s="8"/>
      <c r="Z107" s="16"/>
      <c r="AA107" s="16"/>
      <c r="AB107" s="16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24"/>
      <c r="AX107" s="8"/>
      <c r="AY107" s="8"/>
      <c r="AZ107" s="25"/>
      <c r="BA107" s="25"/>
      <c r="BB107" s="94"/>
      <c r="BC107" s="94"/>
      <c r="BD107" s="3"/>
      <c r="BE107" s="3"/>
      <c r="BF107" s="3"/>
      <c r="BG107" s="3"/>
      <c r="BH107" s="3"/>
    </row>
    <row r="108" spans="1:60" s="36" customFormat="1" ht="12.75" x14ac:dyDescent="0.25">
      <c r="A108" s="8"/>
      <c r="B108" s="8"/>
      <c r="C108" s="8"/>
      <c r="D108" s="8"/>
      <c r="E108" s="9" t="str">
        <f t="shared" si="1"/>
        <v/>
      </c>
      <c r="F108" s="119"/>
      <c r="G108" s="124"/>
      <c r="H108" s="119"/>
      <c r="I108" s="119"/>
      <c r="J108" s="8"/>
      <c r="K108" s="8"/>
      <c r="L108" s="119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16"/>
      <c r="Y108" s="8"/>
      <c r="Z108" s="16"/>
      <c r="AA108" s="16"/>
      <c r="AB108" s="16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24"/>
      <c r="AX108" s="8"/>
      <c r="AY108" s="8"/>
      <c r="AZ108" s="25"/>
      <c r="BA108" s="25"/>
      <c r="BB108" s="94"/>
      <c r="BC108" s="94"/>
      <c r="BD108" s="3"/>
      <c r="BE108" s="3"/>
      <c r="BF108" s="3"/>
      <c r="BG108" s="3"/>
      <c r="BH108" s="3"/>
    </row>
    <row r="109" spans="1:60" s="36" customFormat="1" ht="12.75" x14ac:dyDescent="0.25">
      <c r="A109" s="8"/>
      <c r="B109" s="8"/>
      <c r="C109" s="8"/>
      <c r="D109" s="8"/>
      <c r="E109" s="9" t="str">
        <f t="shared" si="1"/>
        <v/>
      </c>
      <c r="F109" s="119"/>
      <c r="G109" s="124"/>
      <c r="H109" s="119"/>
      <c r="I109" s="119"/>
      <c r="J109" s="8"/>
      <c r="K109" s="8"/>
      <c r="L109" s="119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16"/>
      <c r="Y109" s="8"/>
      <c r="Z109" s="16"/>
      <c r="AA109" s="16"/>
      <c r="AB109" s="16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24"/>
      <c r="AX109" s="8"/>
      <c r="AY109" s="8"/>
      <c r="AZ109" s="25"/>
      <c r="BA109" s="25"/>
      <c r="BB109" s="94"/>
      <c r="BC109" s="94"/>
      <c r="BD109" s="3"/>
      <c r="BE109" s="3"/>
      <c r="BF109" s="3"/>
      <c r="BG109" s="3"/>
      <c r="BH109" s="3"/>
    </row>
    <row r="110" spans="1:60" s="36" customFormat="1" ht="12.75" x14ac:dyDescent="0.25">
      <c r="A110" s="8"/>
      <c r="B110" s="8"/>
      <c r="C110" s="8"/>
      <c r="D110" s="8"/>
      <c r="E110" s="9" t="str">
        <f t="shared" si="1"/>
        <v/>
      </c>
      <c r="F110" s="119"/>
      <c r="G110" s="124"/>
      <c r="H110" s="119"/>
      <c r="I110" s="119"/>
      <c r="J110" s="8"/>
      <c r="K110" s="8"/>
      <c r="L110" s="119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16"/>
      <c r="Y110" s="8"/>
      <c r="Z110" s="16"/>
      <c r="AA110" s="16"/>
      <c r="AB110" s="16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24"/>
      <c r="AX110" s="8"/>
      <c r="AY110" s="8"/>
      <c r="AZ110" s="25"/>
      <c r="BA110" s="25"/>
      <c r="BB110" s="94"/>
      <c r="BC110" s="94"/>
      <c r="BD110" s="3"/>
      <c r="BE110" s="3"/>
      <c r="BF110" s="3"/>
      <c r="BG110" s="3"/>
      <c r="BH110" s="3"/>
    </row>
    <row r="111" spans="1:60" s="36" customFormat="1" ht="12.75" x14ac:dyDescent="0.25">
      <c r="A111" s="8"/>
      <c r="B111" s="8"/>
      <c r="C111" s="8"/>
      <c r="D111" s="8"/>
      <c r="E111" s="9" t="str">
        <f t="shared" si="1"/>
        <v/>
      </c>
      <c r="F111" s="119"/>
      <c r="G111" s="124"/>
      <c r="H111" s="119"/>
      <c r="I111" s="119"/>
      <c r="J111" s="8"/>
      <c r="K111" s="8"/>
      <c r="L111" s="119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16"/>
      <c r="Y111" s="8"/>
      <c r="Z111" s="16"/>
      <c r="AA111" s="16"/>
      <c r="AB111" s="16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24"/>
      <c r="AX111" s="8"/>
      <c r="AY111" s="8"/>
      <c r="AZ111" s="25"/>
      <c r="BA111" s="25"/>
      <c r="BB111" s="94"/>
      <c r="BC111" s="94"/>
      <c r="BD111" s="3"/>
      <c r="BE111" s="3"/>
      <c r="BF111" s="3"/>
      <c r="BG111" s="3"/>
      <c r="BH111" s="3"/>
    </row>
    <row r="112" spans="1:60" s="36" customFormat="1" ht="12.75" x14ac:dyDescent="0.25">
      <c r="A112" s="8"/>
      <c r="B112" s="8"/>
      <c r="C112" s="8"/>
      <c r="D112" s="8"/>
      <c r="E112" s="9" t="str">
        <f t="shared" si="1"/>
        <v/>
      </c>
      <c r="F112" s="119"/>
      <c r="G112" s="124"/>
      <c r="H112" s="119"/>
      <c r="I112" s="119"/>
      <c r="J112" s="8"/>
      <c r="K112" s="8"/>
      <c r="L112" s="119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16"/>
      <c r="Y112" s="8"/>
      <c r="Z112" s="16"/>
      <c r="AA112" s="16"/>
      <c r="AB112" s="16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24"/>
      <c r="AX112" s="8"/>
      <c r="AY112" s="8"/>
      <c r="AZ112" s="25"/>
      <c r="BA112" s="25"/>
      <c r="BB112" s="94"/>
      <c r="BC112" s="94"/>
      <c r="BD112" s="3"/>
      <c r="BE112" s="3"/>
      <c r="BF112" s="3"/>
      <c r="BG112" s="3"/>
      <c r="BH112" s="3"/>
    </row>
    <row r="113" spans="1:60" s="36" customFormat="1" ht="12.75" x14ac:dyDescent="0.25">
      <c r="A113" s="8"/>
      <c r="B113" s="8"/>
      <c r="C113" s="8"/>
      <c r="D113" s="8"/>
      <c r="E113" s="9" t="str">
        <f t="shared" si="1"/>
        <v/>
      </c>
      <c r="F113" s="119"/>
      <c r="G113" s="124"/>
      <c r="H113" s="119"/>
      <c r="I113" s="119"/>
      <c r="J113" s="8"/>
      <c r="K113" s="8"/>
      <c r="L113" s="119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16"/>
      <c r="Y113" s="8"/>
      <c r="Z113" s="16"/>
      <c r="AA113" s="16"/>
      <c r="AB113" s="16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24"/>
      <c r="AX113" s="8"/>
      <c r="AY113" s="8"/>
      <c r="AZ113" s="25"/>
      <c r="BA113" s="25"/>
      <c r="BB113" s="94"/>
      <c r="BC113" s="94"/>
      <c r="BD113" s="3"/>
      <c r="BE113" s="3"/>
      <c r="BF113" s="3"/>
      <c r="BG113" s="3"/>
      <c r="BH113" s="3"/>
    </row>
    <row r="114" spans="1:60" s="36" customFormat="1" ht="12.75" x14ac:dyDescent="0.25">
      <c r="A114" s="8"/>
      <c r="B114" s="8"/>
      <c r="C114" s="8"/>
      <c r="D114" s="8"/>
      <c r="E114" s="9" t="str">
        <f t="shared" si="1"/>
        <v/>
      </c>
      <c r="F114" s="119"/>
      <c r="G114" s="124"/>
      <c r="H114" s="119"/>
      <c r="I114" s="119"/>
      <c r="J114" s="8"/>
      <c r="K114" s="8"/>
      <c r="L114" s="119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16"/>
      <c r="Y114" s="8"/>
      <c r="Z114" s="16"/>
      <c r="AA114" s="16"/>
      <c r="AB114" s="16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24"/>
      <c r="AX114" s="8"/>
      <c r="AY114" s="8"/>
      <c r="AZ114" s="25"/>
      <c r="BA114" s="25"/>
      <c r="BB114" s="94"/>
      <c r="BC114" s="94"/>
      <c r="BD114" s="3"/>
      <c r="BE114" s="3"/>
      <c r="BF114" s="3"/>
      <c r="BG114" s="3"/>
      <c r="BH114" s="3"/>
    </row>
    <row r="115" spans="1:60" s="36" customFormat="1" ht="12.75" x14ac:dyDescent="0.25">
      <c r="A115" s="8"/>
      <c r="B115" s="8"/>
      <c r="C115" s="8"/>
      <c r="D115" s="8"/>
      <c r="E115" s="9" t="str">
        <f t="shared" si="1"/>
        <v/>
      </c>
      <c r="F115" s="119"/>
      <c r="G115" s="124"/>
      <c r="H115" s="119"/>
      <c r="I115" s="119"/>
      <c r="J115" s="8"/>
      <c r="K115" s="8"/>
      <c r="L115" s="119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16"/>
      <c r="Y115" s="8"/>
      <c r="Z115" s="16"/>
      <c r="AA115" s="16"/>
      <c r="AB115" s="16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24"/>
      <c r="AX115" s="8"/>
      <c r="AY115" s="8"/>
      <c r="AZ115" s="25"/>
      <c r="BA115" s="25"/>
      <c r="BB115" s="94"/>
      <c r="BC115" s="94"/>
      <c r="BD115" s="3"/>
      <c r="BE115" s="3"/>
      <c r="BF115" s="3"/>
      <c r="BG115" s="3"/>
      <c r="BH115" s="3"/>
    </row>
    <row r="116" spans="1:60" s="36" customFormat="1" ht="12.75" x14ac:dyDescent="0.25">
      <c r="A116" s="8"/>
      <c r="B116" s="8"/>
      <c r="C116" s="8"/>
      <c r="D116" s="8"/>
      <c r="E116" s="9" t="str">
        <f t="shared" si="1"/>
        <v/>
      </c>
      <c r="F116" s="119"/>
      <c r="G116" s="124"/>
      <c r="H116" s="119"/>
      <c r="I116" s="119"/>
      <c r="J116" s="8"/>
      <c r="K116" s="8"/>
      <c r="L116" s="119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16"/>
      <c r="Y116" s="8"/>
      <c r="Z116" s="16"/>
      <c r="AA116" s="16"/>
      <c r="AB116" s="16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24"/>
      <c r="AX116" s="8"/>
      <c r="AY116" s="8"/>
      <c r="AZ116" s="25"/>
      <c r="BA116" s="25"/>
      <c r="BB116" s="94"/>
      <c r="BC116" s="94"/>
      <c r="BD116" s="3"/>
      <c r="BE116" s="3"/>
      <c r="BF116" s="3"/>
      <c r="BG116" s="3"/>
      <c r="BH116" s="3"/>
    </row>
    <row r="117" spans="1:60" s="36" customFormat="1" ht="12.75" x14ac:dyDescent="0.25">
      <c r="A117" s="8"/>
      <c r="B117" s="8"/>
      <c r="C117" s="8"/>
      <c r="D117" s="8"/>
      <c r="E117" s="9" t="str">
        <f t="shared" si="1"/>
        <v/>
      </c>
      <c r="F117" s="119"/>
      <c r="G117" s="124"/>
      <c r="H117" s="119"/>
      <c r="I117" s="119"/>
      <c r="J117" s="8"/>
      <c r="K117" s="8"/>
      <c r="L117" s="119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16"/>
      <c r="Y117" s="8"/>
      <c r="Z117" s="16"/>
      <c r="AA117" s="16"/>
      <c r="AB117" s="16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24"/>
      <c r="AX117" s="8"/>
      <c r="AY117" s="8"/>
      <c r="AZ117" s="25"/>
      <c r="BA117" s="25"/>
      <c r="BB117" s="94"/>
      <c r="BC117" s="94"/>
      <c r="BD117" s="3"/>
      <c r="BE117" s="3"/>
      <c r="BF117" s="3"/>
      <c r="BG117" s="3"/>
      <c r="BH117" s="3"/>
    </row>
    <row r="118" spans="1:60" s="36" customFormat="1" ht="12.75" x14ac:dyDescent="0.25">
      <c r="A118" s="8"/>
      <c r="B118" s="8"/>
      <c r="C118" s="8"/>
      <c r="D118" s="8"/>
      <c r="E118" s="9" t="str">
        <f t="shared" si="1"/>
        <v/>
      </c>
      <c r="F118" s="119"/>
      <c r="G118" s="124"/>
      <c r="H118" s="119"/>
      <c r="I118" s="119"/>
      <c r="J118" s="8"/>
      <c r="K118" s="8"/>
      <c r="L118" s="119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16"/>
      <c r="Y118" s="8"/>
      <c r="Z118" s="16"/>
      <c r="AA118" s="16"/>
      <c r="AB118" s="16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24"/>
      <c r="AX118" s="8"/>
      <c r="AY118" s="8"/>
      <c r="AZ118" s="25"/>
      <c r="BA118" s="25"/>
      <c r="BB118" s="94"/>
      <c r="BC118" s="94"/>
      <c r="BD118" s="3"/>
      <c r="BE118" s="3"/>
      <c r="BF118" s="3"/>
      <c r="BG118" s="3"/>
      <c r="BH118" s="3"/>
    </row>
    <row r="119" spans="1:60" s="36" customFormat="1" ht="12.75" x14ac:dyDescent="0.25">
      <c r="A119" s="8"/>
      <c r="B119" s="8"/>
      <c r="C119" s="8"/>
      <c r="D119" s="8"/>
      <c r="E119" s="9" t="str">
        <f t="shared" si="1"/>
        <v/>
      </c>
      <c r="F119" s="119"/>
      <c r="G119" s="124"/>
      <c r="H119" s="119"/>
      <c r="I119" s="119"/>
      <c r="J119" s="8"/>
      <c r="K119" s="8"/>
      <c r="L119" s="119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16"/>
      <c r="Y119" s="8"/>
      <c r="Z119" s="16"/>
      <c r="AA119" s="16"/>
      <c r="AB119" s="16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24"/>
      <c r="AX119" s="8"/>
      <c r="AY119" s="8"/>
      <c r="AZ119" s="25"/>
      <c r="BA119" s="25"/>
      <c r="BB119" s="94"/>
      <c r="BC119" s="94"/>
      <c r="BD119" s="3"/>
      <c r="BE119" s="3"/>
      <c r="BF119" s="3"/>
      <c r="BG119" s="3"/>
      <c r="BH119" s="3"/>
    </row>
    <row r="120" spans="1:60" s="36" customFormat="1" ht="12.75" x14ac:dyDescent="0.25">
      <c r="A120" s="8"/>
      <c r="B120" s="8"/>
      <c r="C120" s="8"/>
      <c r="D120" s="8"/>
      <c r="E120" s="9" t="str">
        <f t="shared" si="1"/>
        <v/>
      </c>
      <c r="F120" s="119"/>
      <c r="G120" s="124"/>
      <c r="H120" s="119"/>
      <c r="I120" s="119"/>
      <c r="J120" s="8"/>
      <c r="K120" s="8"/>
      <c r="L120" s="119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16"/>
      <c r="Y120" s="8"/>
      <c r="Z120" s="16"/>
      <c r="AA120" s="16"/>
      <c r="AB120" s="16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24"/>
      <c r="AX120" s="8"/>
      <c r="AY120" s="8"/>
      <c r="AZ120" s="25"/>
      <c r="BA120" s="25"/>
      <c r="BB120" s="94"/>
      <c r="BC120" s="94"/>
      <c r="BD120" s="3"/>
      <c r="BE120" s="3"/>
      <c r="BF120" s="3"/>
      <c r="BG120" s="3"/>
      <c r="BH120" s="3"/>
    </row>
    <row r="121" spans="1:60" s="36" customFormat="1" ht="12.75" x14ac:dyDescent="0.25">
      <c r="A121" s="8"/>
      <c r="B121" s="8"/>
      <c r="C121" s="8"/>
      <c r="D121" s="8"/>
      <c r="E121" s="9" t="str">
        <f t="shared" si="1"/>
        <v/>
      </c>
      <c r="F121" s="119"/>
      <c r="G121" s="124"/>
      <c r="H121" s="119"/>
      <c r="I121" s="119"/>
      <c r="J121" s="8"/>
      <c r="K121" s="8"/>
      <c r="L121" s="119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16"/>
      <c r="Y121" s="8"/>
      <c r="Z121" s="16"/>
      <c r="AA121" s="16"/>
      <c r="AB121" s="16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24"/>
      <c r="AX121" s="8"/>
      <c r="AY121" s="8"/>
      <c r="AZ121" s="25"/>
      <c r="BA121" s="25"/>
      <c r="BB121" s="94"/>
      <c r="BC121" s="94"/>
      <c r="BD121" s="3"/>
      <c r="BE121" s="3"/>
      <c r="BF121" s="3"/>
      <c r="BG121" s="3"/>
      <c r="BH121" s="3"/>
    </row>
    <row r="122" spans="1:60" s="36" customFormat="1" ht="12.75" x14ac:dyDescent="0.25">
      <c r="A122" s="8"/>
      <c r="B122" s="8"/>
      <c r="C122" s="8"/>
      <c r="D122" s="8"/>
      <c r="E122" s="9" t="str">
        <f t="shared" si="1"/>
        <v/>
      </c>
      <c r="F122" s="119"/>
      <c r="G122" s="124"/>
      <c r="H122" s="119"/>
      <c r="I122" s="119"/>
      <c r="J122" s="8"/>
      <c r="K122" s="8"/>
      <c r="L122" s="119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16"/>
      <c r="Y122" s="8"/>
      <c r="Z122" s="16"/>
      <c r="AA122" s="16"/>
      <c r="AB122" s="16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24"/>
      <c r="AX122" s="8"/>
      <c r="AY122" s="8"/>
      <c r="AZ122" s="25"/>
      <c r="BA122" s="25"/>
      <c r="BB122" s="94"/>
      <c r="BC122" s="94"/>
      <c r="BD122" s="3"/>
      <c r="BE122" s="3"/>
      <c r="BF122" s="3"/>
      <c r="BG122" s="3"/>
      <c r="BH122" s="3"/>
    </row>
    <row r="123" spans="1:60" s="36" customFormat="1" ht="12.75" x14ac:dyDescent="0.25">
      <c r="A123" s="8"/>
      <c r="B123" s="8"/>
      <c r="C123" s="8"/>
      <c r="D123" s="8"/>
      <c r="E123" s="9" t="str">
        <f t="shared" si="1"/>
        <v/>
      </c>
      <c r="F123" s="119"/>
      <c r="G123" s="124"/>
      <c r="H123" s="119"/>
      <c r="I123" s="119"/>
      <c r="J123" s="8"/>
      <c r="K123" s="8"/>
      <c r="L123" s="119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16"/>
      <c r="Y123" s="8"/>
      <c r="Z123" s="16"/>
      <c r="AA123" s="16"/>
      <c r="AB123" s="16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24"/>
      <c r="AX123" s="8"/>
      <c r="AY123" s="8"/>
      <c r="AZ123" s="25"/>
      <c r="BA123" s="25"/>
      <c r="BB123" s="94"/>
      <c r="BC123" s="94"/>
      <c r="BD123" s="3"/>
      <c r="BE123" s="3"/>
      <c r="BF123" s="3"/>
      <c r="BG123" s="3"/>
      <c r="BH123" s="3"/>
    </row>
    <row r="124" spans="1:60" s="36" customFormat="1" ht="12.75" x14ac:dyDescent="0.25">
      <c r="A124" s="8"/>
      <c r="B124" s="8"/>
      <c r="C124" s="8"/>
      <c r="D124" s="8"/>
      <c r="E124" s="9" t="str">
        <f t="shared" si="1"/>
        <v/>
      </c>
      <c r="F124" s="119"/>
      <c r="G124" s="124"/>
      <c r="H124" s="119"/>
      <c r="I124" s="119"/>
      <c r="J124" s="8"/>
      <c r="K124" s="8"/>
      <c r="L124" s="119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16"/>
      <c r="Y124" s="8"/>
      <c r="Z124" s="16"/>
      <c r="AA124" s="16"/>
      <c r="AB124" s="16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24"/>
      <c r="AX124" s="8"/>
      <c r="AY124" s="8"/>
      <c r="AZ124" s="25"/>
      <c r="BA124" s="25"/>
      <c r="BB124" s="94"/>
      <c r="BC124" s="94"/>
      <c r="BD124" s="3"/>
      <c r="BE124" s="3"/>
      <c r="BF124" s="3"/>
      <c r="BG124" s="3"/>
      <c r="BH124" s="3"/>
    </row>
    <row r="125" spans="1:60" s="36" customFormat="1" ht="12.75" x14ac:dyDescent="0.25">
      <c r="A125" s="8"/>
      <c r="B125" s="8"/>
      <c r="C125" s="8"/>
      <c r="D125" s="8"/>
      <c r="E125" s="9" t="str">
        <f t="shared" si="1"/>
        <v/>
      </c>
      <c r="F125" s="119"/>
      <c r="G125" s="124"/>
      <c r="H125" s="119"/>
      <c r="I125" s="119"/>
      <c r="J125" s="8"/>
      <c r="K125" s="8"/>
      <c r="L125" s="119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16"/>
      <c r="Y125" s="8"/>
      <c r="Z125" s="16"/>
      <c r="AA125" s="16"/>
      <c r="AB125" s="16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24"/>
      <c r="AX125" s="8"/>
      <c r="AY125" s="8"/>
      <c r="AZ125" s="25"/>
      <c r="BA125" s="25"/>
      <c r="BB125" s="94"/>
      <c r="BC125" s="94"/>
      <c r="BD125" s="3"/>
      <c r="BE125" s="3"/>
      <c r="BF125" s="3"/>
      <c r="BG125" s="3"/>
      <c r="BH125" s="3"/>
    </row>
    <row r="126" spans="1:60" s="36" customFormat="1" ht="12.75" x14ac:dyDescent="0.25">
      <c r="A126" s="8"/>
      <c r="B126" s="8"/>
      <c r="C126" s="8"/>
      <c r="D126" s="8"/>
      <c r="E126" s="9" t="str">
        <f t="shared" si="1"/>
        <v/>
      </c>
      <c r="F126" s="119"/>
      <c r="G126" s="124"/>
      <c r="H126" s="119"/>
      <c r="I126" s="119"/>
      <c r="J126" s="8"/>
      <c r="K126" s="8"/>
      <c r="L126" s="119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16"/>
      <c r="Y126" s="8"/>
      <c r="Z126" s="16"/>
      <c r="AA126" s="16"/>
      <c r="AB126" s="16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24"/>
      <c r="AX126" s="8"/>
      <c r="AY126" s="8"/>
      <c r="AZ126" s="25"/>
      <c r="BA126" s="25"/>
      <c r="BB126" s="94"/>
      <c r="BC126" s="94"/>
      <c r="BD126" s="3"/>
      <c r="BE126" s="3"/>
      <c r="BF126" s="3"/>
      <c r="BG126" s="3"/>
      <c r="BH126" s="3"/>
    </row>
    <row r="127" spans="1:60" s="36" customFormat="1" ht="12.75" x14ac:dyDescent="0.25">
      <c r="A127" s="8"/>
      <c r="B127" s="8"/>
      <c r="C127" s="8"/>
      <c r="D127" s="8"/>
      <c r="E127" s="9" t="str">
        <f t="shared" si="1"/>
        <v/>
      </c>
      <c r="F127" s="119"/>
      <c r="G127" s="124"/>
      <c r="H127" s="119"/>
      <c r="I127" s="119"/>
      <c r="J127" s="8"/>
      <c r="K127" s="8"/>
      <c r="L127" s="119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16"/>
      <c r="Y127" s="8"/>
      <c r="Z127" s="16"/>
      <c r="AA127" s="16"/>
      <c r="AB127" s="16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24"/>
      <c r="AX127" s="8"/>
      <c r="AY127" s="8"/>
      <c r="AZ127" s="25"/>
      <c r="BA127" s="25"/>
      <c r="BB127" s="94"/>
      <c r="BC127" s="94"/>
      <c r="BD127" s="3"/>
      <c r="BE127" s="3"/>
      <c r="BF127" s="3"/>
      <c r="BG127" s="3"/>
      <c r="BH127" s="3"/>
    </row>
    <row r="128" spans="1:60" s="36" customFormat="1" ht="12.75" x14ac:dyDescent="0.25">
      <c r="A128" s="8"/>
      <c r="B128" s="8"/>
      <c r="C128" s="8"/>
      <c r="D128" s="8"/>
      <c r="E128" s="9" t="str">
        <f t="shared" si="1"/>
        <v/>
      </c>
      <c r="F128" s="119"/>
      <c r="G128" s="124"/>
      <c r="H128" s="119"/>
      <c r="I128" s="119"/>
      <c r="J128" s="8"/>
      <c r="K128" s="8"/>
      <c r="L128" s="119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16"/>
      <c r="Y128" s="8"/>
      <c r="Z128" s="16"/>
      <c r="AA128" s="16"/>
      <c r="AB128" s="16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24"/>
      <c r="AX128" s="8"/>
      <c r="AY128" s="8"/>
      <c r="AZ128" s="25"/>
      <c r="BA128" s="25"/>
      <c r="BB128" s="94"/>
      <c r="BC128" s="94"/>
      <c r="BD128" s="3"/>
      <c r="BE128" s="3"/>
      <c r="BF128" s="3"/>
      <c r="BG128" s="3"/>
      <c r="BH128" s="3"/>
    </row>
    <row r="129" spans="1:60" s="36" customFormat="1" ht="12.75" x14ac:dyDescent="0.25">
      <c r="A129" s="8"/>
      <c r="B129" s="8"/>
      <c r="C129" s="8"/>
      <c r="D129" s="8"/>
      <c r="E129" s="9" t="str">
        <f t="shared" si="1"/>
        <v/>
      </c>
      <c r="F129" s="119"/>
      <c r="G129" s="124"/>
      <c r="H129" s="119"/>
      <c r="I129" s="119"/>
      <c r="J129" s="8"/>
      <c r="K129" s="8"/>
      <c r="L129" s="119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16"/>
      <c r="Y129" s="8"/>
      <c r="Z129" s="16"/>
      <c r="AA129" s="16"/>
      <c r="AB129" s="16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24"/>
      <c r="AX129" s="8"/>
      <c r="AY129" s="8"/>
      <c r="AZ129" s="25"/>
      <c r="BA129" s="25"/>
      <c r="BB129" s="94"/>
      <c r="BC129" s="94"/>
      <c r="BD129" s="3"/>
      <c r="BE129" s="3"/>
      <c r="BF129" s="3"/>
      <c r="BG129" s="3"/>
      <c r="BH129" s="3"/>
    </row>
    <row r="130" spans="1:60" s="36" customFormat="1" ht="12.75" x14ac:dyDescent="0.25">
      <c r="A130" s="8"/>
      <c r="B130" s="8"/>
      <c r="C130" s="8"/>
      <c r="D130" s="8"/>
      <c r="E130" s="9" t="str">
        <f t="shared" si="1"/>
        <v/>
      </c>
      <c r="F130" s="119"/>
      <c r="G130" s="124"/>
      <c r="H130" s="119"/>
      <c r="I130" s="119"/>
      <c r="J130" s="8"/>
      <c r="K130" s="8"/>
      <c r="L130" s="119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16"/>
      <c r="Y130" s="8"/>
      <c r="Z130" s="16"/>
      <c r="AA130" s="16"/>
      <c r="AB130" s="16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24"/>
      <c r="AX130" s="8"/>
      <c r="AY130" s="8"/>
      <c r="AZ130" s="25"/>
      <c r="BA130" s="25"/>
      <c r="BB130" s="94"/>
      <c r="BC130" s="94"/>
      <c r="BD130" s="3"/>
      <c r="BE130" s="3"/>
      <c r="BF130" s="3"/>
      <c r="BG130" s="3"/>
      <c r="BH130" s="3"/>
    </row>
    <row r="131" spans="1:60" s="36" customFormat="1" ht="12.75" x14ac:dyDescent="0.25">
      <c r="A131" s="8"/>
      <c r="B131" s="8"/>
      <c r="C131" s="8"/>
      <c r="D131" s="8"/>
      <c r="E131" s="9" t="str">
        <f t="shared" si="1"/>
        <v/>
      </c>
      <c r="F131" s="119"/>
      <c r="G131" s="124"/>
      <c r="H131" s="119"/>
      <c r="I131" s="119"/>
      <c r="J131" s="8"/>
      <c r="K131" s="8"/>
      <c r="L131" s="119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16"/>
      <c r="Y131" s="8"/>
      <c r="Z131" s="16"/>
      <c r="AA131" s="16"/>
      <c r="AB131" s="16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24"/>
      <c r="AX131" s="8"/>
      <c r="AY131" s="8"/>
      <c r="AZ131" s="25"/>
      <c r="BA131" s="25"/>
      <c r="BB131" s="94"/>
      <c r="BC131" s="94"/>
      <c r="BD131" s="3"/>
      <c r="BE131" s="3"/>
      <c r="BF131" s="3"/>
      <c r="BG131" s="3"/>
      <c r="BH131" s="3"/>
    </row>
    <row r="132" spans="1:60" s="36" customFormat="1" ht="12.75" x14ac:dyDescent="0.25">
      <c r="A132" s="8"/>
      <c r="B132" s="8"/>
      <c r="C132" s="8"/>
      <c r="D132" s="8"/>
      <c r="E132" s="9" t="str">
        <f t="shared" ref="E132:E150" si="2">IF(AND(M132="Máquinas e equipamentos",U132="Outros",T132=TRUE),"Sucata de  "&amp;V132
&amp;" "&amp;PROPER(W132)
&amp;" "&amp;X132
&amp;IF(AF132="",""," "&amp;AF132)
&amp;IF(Y132="","",", ano: "&amp;Y132)
&amp;IF(AN132="","",", cap.: "&amp;AN132)
&amp;IF(Z132="","",", série: "&amp;Z132)
&amp;IF(S132="",""," (ref: "&amp;S132&amp;")"),
IF(AND(M132="Máquinas e equipamentos",U132="Outros",T132=FALSE),V132
&amp;" "&amp;PROPER(W132)
&amp;" "&amp;X132
&amp;IF(AF132="",""," "&amp;AF132)
&amp;IF(Y132="","",", ano: "&amp;Y132)
&amp;IF(AN132="","",", cap.: "&amp;AN132)
&amp;IF(Z132="","",", série: "&amp;Z132)
&amp;IF(S132="",""," (ref: "&amp;S132&amp;")"),
IF(AND(M132="Máquinas e equipamentos",U132&lt;&gt;"Outros",T132=TRUE),"Sucata de  "&amp;U132
&amp;" "&amp;PROPER(W132)
&amp;" "&amp;X132
&amp;IF(AF132="",""," "&amp;AF132)
&amp;IF(Y132="","",", ano: "&amp;Y132)
&amp;IF(AN132="","",", cap.: "&amp;AN132)
&amp;IF(Z132="","",", série: "&amp;Z132)
&amp;IF(S132="",""," (ref: "&amp;S132&amp;")"),
IF(AND(M132="Máquinas e equipamentos",U132&lt;&gt;"Outros",T132=FALSE),U132
&amp;" "&amp;PROPER(W132)
&amp;" "&amp;X132
&amp;IF(AF132="",""," "&amp;AF132)
&amp;IF(Y132="","",", ano: "&amp;Y132)
&amp;IF(AN132="","",", cap.: "&amp;AN132)
&amp;IF(Z132="","",", série: "&amp;Z132)
&amp;IF(S132="",""," (ref: "&amp;S132&amp;")"),
IF(AND(M132="Máquinas pesadas",U132="Outros",T132=TRUE),"Sucata de  "&amp;
V132
&amp;" "&amp;PROPER(W132)
&amp;" "&amp;X132
&amp;IF(AF132="",""," "&amp;AF132)
&amp;IF(Y132="","",", ano: "&amp;Y132)
&amp;IF(AN132="","",", cap.: "&amp;AN132)
&amp;IF(Z132="",", série: não identificado",", série: "&amp;Z132)
&amp;IF(S132="",""," (ref: "&amp;S132&amp;")"),
IF(AND(M132="Máquinas pesadas",U132="Outros",T132=FALSE),
V132
&amp;" "&amp;PROPER(W132)
&amp;" "&amp;X132
&amp;IF(AF132="",""," "&amp;AF132)
&amp;IF(Y132="","",", ano: "&amp;Y132)
&amp;IF(AN132="","",", cap.: "&amp;AN132)
&amp;IF(Z132="",", série: não identificado",", série: "&amp;Z132)
&amp;IF(S132="",""," (ref: "&amp;S132&amp;")"),
IF(AND(M132="Máquinas pesadas",U132&lt;&gt;"Outros",T132=FALSE),
U132
&amp;" "&amp;PROPER(W132)
&amp;" "&amp;X132
&amp;IF(AF132="",""," "&amp;AF132)
&amp;IF(Y132="","",", ano: "&amp;Y132)
&amp;IF(AN132="","",", cap.: "&amp;AN132)
&amp;IF(Z132="",", série: não identificado",", série: "&amp;Z132)
&amp;IF(S132="",""," (ref: "&amp;S132&amp;")"),
IF(AND(M132="Máquinas pesadas",U132&lt;&gt;"Outros",T132=TRUE),"Sucata de  "&amp;
U132
&amp;" "&amp;PROPER(W132)
&amp;" "&amp;X132
&amp;IF(AF132="",""," "&amp;AF132)
&amp;IF(Y132="","",", ano: "&amp;Y132)
&amp;IF(AN132="","",", cap.: "&amp;AN132)
&amp;IF(Z132="",", série: não identificado",", série: "&amp;Z132)
&amp;IF(S132="",""," (ref: "&amp;S132&amp;")"),""))))))))</f>
        <v/>
      </c>
      <c r="F132" s="119"/>
      <c r="G132" s="124"/>
      <c r="H132" s="119"/>
      <c r="I132" s="119"/>
      <c r="J132" s="8"/>
      <c r="K132" s="8"/>
      <c r="L132" s="119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16"/>
      <c r="Y132" s="8"/>
      <c r="Z132" s="16"/>
      <c r="AA132" s="16"/>
      <c r="AB132" s="16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24"/>
      <c r="AX132" s="8"/>
      <c r="AY132" s="8"/>
      <c r="AZ132" s="25"/>
      <c r="BA132" s="25"/>
      <c r="BB132" s="94"/>
      <c r="BC132" s="94"/>
      <c r="BD132" s="3"/>
      <c r="BE132" s="3"/>
      <c r="BF132" s="3"/>
      <c r="BG132" s="3"/>
      <c r="BH132" s="3"/>
    </row>
    <row r="133" spans="1:60" s="36" customFormat="1" ht="12.75" x14ac:dyDescent="0.25">
      <c r="A133" s="8"/>
      <c r="B133" s="8"/>
      <c r="C133" s="8"/>
      <c r="D133" s="8"/>
      <c r="E133" s="9" t="str">
        <f t="shared" si="2"/>
        <v/>
      </c>
      <c r="F133" s="119"/>
      <c r="G133" s="124"/>
      <c r="H133" s="119"/>
      <c r="I133" s="119"/>
      <c r="J133" s="8"/>
      <c r="K133" s="8"/>
      <c r="L133" s="119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16"/>
      <c r="Y133" s="8"/>
      <c r="Z133" s="16"/>
      <c r="AA133" s="16"/>
      <c r="AB133" s="16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24"/>
      <c r="AX133" s="8"/>
      <c r="AY133" s="8"/>
      <c r="AZ133" s="25"/>
      <c r="BA133" s="25"/>
      <c r="BB133" s="94"/>
      <c r="BC133" s="94"/>
      <c r="BD133" s="3"/>
      <c r="BE133" s="3"/>
      <c r="BF133" s="3"/>
      <c r="BG133" s="3"/>
      <c r="BH133" s="3"/>
    </row>
    <row r="134" spans="1:60" s="36" customFormat="1" ht="12.75" x14ac:dyDescent="0.25">
      <c r="A134" s="8"/>
      <c r="B134" s="8"/>
      <c r="C134" s="8"/>
      <c r="D134" s="8"/>
      <c r="E134" s="9" t="str">
        <f t="shared" si="2"/>
        <v/>
      </c>
      <c r="F134" s="119"/>
      <c r="G134" s="124"/>
      <c r="H134" s="119"/>
      <c r="I134" s="119"/>
      <c r="J134" s="8"/>
      <c r="K134" s="8"/>
      <c r="L134" s="119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16"/>
      <c r="Y134" s="8"/>
      <c r="Z134" s="16"/>
      <c r="AA134" s="16"/>
      <c r="AB134" s="16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24"/>
      <c r="AX134" s="8"/>
      <c r="AY134" s="8"/>
      <c r="AZ134" s="25"/>
      <c r="BA134" s="25"/>
      <c r="BB134" s="94"/>
      <c r="BC134" s="94"/>
      <c r="BD134" s="3"/>
      <c r="BE134" s="3"/>
      <c r="BF134" s="3"/>
      <c r="BG134" s="3"/>
      <c r="BH134" s="3"/>
    </row>
    <row r="135" spans="1:60" s="36" customFormat="1" ht="12.75" x14ac:dyDescent="0.25">
      <c r="A135" s="8"/>
      <c r="B135" s="8"/>
      <c r="C135" s="8"/>
      <c r="D135" s="8"/>
      <c r="E135" s="9" t="str">
        <f t="shared" si="2"/>
        <v/>
      </c>
      <c r="F135" s="119"/>
      <c r="G135" s="124"/>
      <c r="H135" s="119"/>
      <c r="I135" s="119"/>
      <c r="J135" s="8"/>
      <c r="K135" s="8"/>
      <c r="L135" s="119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16"/>
      <c r="Y135" s="8"/>
      <c r="Z135" s="16"/>
      <c r="AA135" s="16"/>
      <c r="AB135" s="16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24"/>
      <c r="AX135" s="8"/>
      <c r="AY135" s="8"/>
      <c r="AZ135" s="25"/>
      <c r="BA135" s="25"/>
      <c r="BB135" s="94"/>
      <c r="BC135" s="94"/>
      <c r="BD135" s="3"/>
      <c r="BE135" s="3"/>
      <c r="BF135" s="3"/>
      <c r="BG135" s="3"/>
      <c r="BH135" s="3"/>
    </row>
    <row r="136" spans="1:60" s="36" customFormat="1" ht="12.75" x14ac:dyDescent="0.25">
      <c r="A136" s="8"/>
      <c r="B136" s="8"/>
      <c r="C136" s="8"/>
      <c r="D136" s="8"/>
      <c r="E136" s="9" t="str">
        <f t="shared" si="2"/>
        <v/>
      </c>
      <c r="F136" s="119"/>
      <c r="G136" s="124"/>
      <c r="H136" s="119"/>
      <c r="I136" s="119"/>
      <c r="J136" s="8"/>
      <c r="K136" s="8"/>
      <c r="L136" s="119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16"/>
      <c r="Y136" s="8"/>
      <c r="Z136" s="16"/>
      <c r="AA136" s="16"/>
      <c r="AB136" s="16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24"/>
      <c r="AX136" s="8"/>
      <c r="AY136" s="8"/>
      <c r="AZ136" s="25"/>
      <c r="BA136" s="25"/>
      <c r="BB136" s="94"/>
      <c r="BC136" s="94"/>
      <c r="BD136" s="3"/>
      <c r="BE136" s="3"/>
      <c r="BF136" s="3"/>
      <c r="BG136" s="3"/>
      <c r="BH136" s="3"/>
    </row>
    <row r="137" spans="1:60" s="36" customFormat="1" ht="12.75" x14ac:dyDescent="0.25">
      <c r="A137" s="8"/>
      <c r="B137" s="8"/>
      <c r="C137" s="8"/>
      <c r="D137" s="8"/>
      <c r="E137" s="9" t="str">
        <f t="shared" si="2"/>
        <v/>
      </c>
      <c r="F137" s="119"/>
      <c r="G137" s="124"/>
      <c r="H137" s="119"/>
      <c r="I137" s="119"/>
      <c r="J137" s="8"/>
      <c r="K137" s="8"/>
      <c r="L137" s="119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16"/>
      <c r="Y137" s="8"/>
      <c r="Z137" s="16"/>
      <c r="AA137" s="16"/>
      <c r="AB137" s="16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24"/>
      <c r="AX137" s="8"/>
      <c r="AY137" s="8"/>
      <c r="AZ137" s="25"/>
      <c r="BA137" s="25"/>
      <c r="BB137" s="94"/>
      <c r="BC137" s="94"/>
      <c r="BD137" s="3"/>
      <c r="BE137" s="3"/>
      <c r="BF137" s="3"/>
      <c r="BG137" s="3"/>
      <c r="BH137" s="3"/>
    </row>
    <row r="138" spans="1:60" s="36" customFormat="1" ht="12.75" x14ac:dyDescent="0.25">
      <c r="A138" s="8"/>
      <c r="B138" s="8"/>
      <c r="C138" s="8"/>
      <c r="D138" s="8"/>
      <c r="E138" s="9" t="str">
        <f t="shared" si="2"/>
        <v/>
      </c>
      <c r="F138" s="119"/>
      <c r="G138" s="124"/>
      <c r="H138" s="119"/>
      <c r="I138" s="119"/>
      <c r="J138" s="8"/>
      <c r="K138" s="8"/>
      <c r="L138" s="119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16"/>
      <c r="Y138" s="8"/>
      <c r="Z138" s="16"/>
      <c r="AA138" s="16"/>
      <c r="AB138" s="16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24"/>
      <c r="AX138" s="8"/>
      <c r="AY138" s="8"/>
      <c r="AZ138" s="25"/>
      <c r="BA138" s="25"/>
      <c r="BB138" s="94"/>
      <c r="BC138" s="94"/>
      <c r="BD138" s="3"/>
      <c r="BE138" s="3"/>
      <c r="BF138" s="3"/>
      <c r="BG138" s="3"/>
      <c r="BH138" s="3"/>
    </row>
    <row r="139" spans="1:60" s="36" customFormat="1" ht="12.75" x14ac:dyDescent="0.25">
      <c r="A139" s="8"/>
      <c r="B139" s="8"/>
      <c r="C139" s="8"/>
      <c r="D139" s="8"/>
      <c r="E139" s="9" t="str">
        <f t="shared" si="2"/>
        <v/>
      </c>
      <c r="F139" s="119"/>
      <c r="G139" s="124"/>
      <c r="H139" s="119"/>
      <c r="I139" s="119"/>
      <c r="J139" s="8"/>
      <c r="K139" s="8"/>
      <c r="L139" s="119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16"/>
      <c r="Y139" s="8"/>
      <c r="Z139" s="16"/>
      <c r="AA139" s="16"/>
      <c r="AB139" s="16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24"/>
      <c r="AX139" s="8"/>
      <c r="AY139" s="8"/>
      <c r="AZ139" s="25"/>
      <c r="BA139" s="25"/>
      <c r="BB139" s="94"/>
      <c r="BC139" s="94"/>
      <c r="BD139" s="3"/>
      <c r="BE139" s="3"/>
      <c r="BF139" s="3"/>
      <c r="BG139" s="3"/>
      <c r="BH139" s="3"/>
    </row>
    <row r="140" spans="1:60" s="36" customFormat="1" ht="12.75" x14ac:dyDescent="0.25">
      <c r="A140" s="8"/>
      <c r="B140" s="8"/>
      <c r="C140" s="8"/>
      <c r="D140" s="8"/>
      <c r="E140" s="9" t="str">
        <f t="shared" si="2"/>
        <v/>
      </c>
      <c r="F140" s="119"/>
      <c r="G140" s="124"/>
      <c r="H140" s="119"/>
      <c r="I140" s="119"/>
      <c r="J140" s="8"/>
      <c r="K140" s="8"/>
      <c r="L140" s="119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16"/>
      <c r="Y140" s="8"/>
      <c r="Z140" s="16"/>
      <c r="AA140" s="16"/>
      <c r="AB140" s="16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24"/>
      <c r="AX140" s="8"/>
      <c r="AY140" s="8"/>
      <c r="AZ140" s="25"/>
      <c r="BA140" s="25"/>
      <c r="BB140" s="94"/>
      <c r="BC140" s="94"/>
      <c r="BD140" s="3"/>
      <c r="BE140" s="3"/>
      <c r="BF140" s="3"/>
      <c r="BG140" s="3"/>
      <c r="BH140" s="3"/>
    </row>
    <row r="141" spans="1:60" s="36" customFormat="1" ht="12.75" x14ac:dyDescent="0.25">
      <c r="A141" s="8"/>
      <c r="B141" s="8"/>
      <c r="C141" s="8"/>
      <c r="D141" s="8"/>
      <c r="E141" s="9" t="str">
        <f t="shared" si="2"/>
        <v/>
      </c>
      <c r="F141" s="119"/>
      <c r="G141" s="124"/>
      <c r="H141" s="119"/>
      <c r="I141" s="119"/>
      <c r="J141" s="8"/>
      <c r="K141" s="8"/>
      <c r="L141" s="119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16"/>
      <c r="Y141" s="8"/>
      <c r="Z141" s="16"/>
      <c r="AA141" s="16"/>
      <c r="AB141" s="16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24"/>
      <c r="AX141" s="8"/>
      <c r="AY141" s="8"/>
      <c r="AZ141" s="25"/>
      <c r="BA141" s="25"/>
      <c r="BB141" s="94"/>
      <c r="BC141" s="94"/>
      <c r="BD141" s="3"/>
      <c r="BE141" s="3"/>
      <c r="BF141" s="3"/>
      <c r="BG141" s="3"/>
      <c r="BH141" s="3"/>
    </row>
    <row r="142" spans="1:60" s="36" customFormat="1" ht="12.75" x14ac:dyDescent="0.25">
      <c r="A142" s="8"/>
      <c r="B142" s="8"/>
      <c r="C142" s="8"/>
      <c r="D142" s="8"/>
      <c r="E142" s="9" t="str">
        <f t="shared" si="2"/>
        <v/>
      </c>
      <c r="F142" s="119"/>
      <c r="G142" s="124"/>
      <c r="H142" s="119"/>
      <c r="I142" s="119"/>
      <c r="J142" s="8"/>
      <c r="K142" s="8"/>
      <c r="L142" s="119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16"/>
      <c r="Y142" s="8"/>
      <c r="Z142" s="16"/>
      <c r="AA142" s="16"/>
      <c r="AB142" s="16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24"/>
      <c r="AX142" s="8"/>
      <c r="AY142" s="8"/>
      <c r="AZ142" s="25"/>
      <c r="BA142" s="25"/>
      <c r="BB142" s="94"/>
      <c r="BC142" s="94"/>
      <c r="BD142" s="3"/>
      <c r="BE142" s="3"/>
      <c r="BF142" s="3"/>
      <c r="BG142" s="3"/>
      <c r="BH142" s="3"/>
    </row>
    <row r="143" spans="1:60" s="36" customFormat="1" ht="12.75" x14ac:dyDescent="0.25">
      <c r="A143" s="8"/>
      <c r="B143" s="8"/>
      <c r="C143" s="8"/>
      <c r="D143" s="8"/>
      <c r="E143" s="9" t="str">
        <f t="shared" si="2"/>
        <v/>
      </c>
      <c r="F143" s="119"/>
      <c r="G143" s="124"/>
      <c r="H143" s="119"/>
      <c r="I143" s="119"/>
      <c r="J143" s="8"/>
      <c r="K143" s="8"/>
      <c r="L143" s="119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16"/>
      <c r="Y143" s="8"/>
      <c r="Z143" s="16"/>
      <c r="AA143" s="16"/>
      <c r="AB143" s="16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24"/>
      <c r="AX143" s="8"/>
      <c r="AY143" s="8"/>
      <c r="AZ143" s="25"/>
      <c r="BA143" s="25"/>
      <c r="BB143" s="94"/>
      <c r="BC143" s="94"/>
      <c r="BD143" s="3"/>
      <c r="BE143" s="3"/>
      <c r="BF143" s="3"/>
      <c r="BG143" s="3"/>
      <c r="BH143" s="3"/>
    </row>
    <row r="144" spans="1:60" s="36" customFormat="1" ht="12.75" x14ac:dyDescent="0.25">
      <c r="A144" s="8"/>
      <c r="B144" s="8"/>
      <c r="C144" s="8"/>
      <c r="D144" s="8"/>
      <c r="E144" s="9" t="str">
        <f t="shared" si="2"/>
        <v/>
      </c>
      <c r="F144" s="119"/>
      <c r="G144" s="124"/>
      <c r="H144" s="119"/>
      <c r="I144" s="119"/>
      <c r="J144" s="8"/>
      <c r="K144" s="8"/>
      <c r="L144" s="119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16"/>
      <c r="Y144" s="8"/>
      <c r="Z144" s="16"/>
      <c r="AA144" s="16"/>
      <c r="AB144" s="16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24"/>
      <c r="AX144" s="8"/>
      <c r="AY144" s="8"/>
      <c r="AZ144" s="25"/>
      <c r="BA144" s="25"/>
      <c r="BB144" s="94"/>
      <c r="BC144" s="94"/>
      <c r="BD144" s="3"/>
      <c r="BE144" s="3"/>
      <c r="BF144" s="3"/>
      <c r="BG144" s="3"/>
      <c r="BH144" s="3"/>
    </row>
    <row r="145" spans="1:60" s="36" customFormat="1" ht="12.75" x14ac:dyDescent="0.25">
      <c r="A145" s="8"/>
      <c r="B145" s="8"/>
      <c r="C145" s="8"/>
      <c r="D145" s="8"/>
      <c r="E145" s="9" t="str">
        <f t="shared" si="2"/>
        <v/>
      </c>
      <c r="F145" s="119"/>
      <c r="G145" s="124"/>
      <c r="H145" s="119"/>
      <c r="I145" s="119"/>
      <c r="J145" s="8"/>
      <c r="K145" s="8"/>
      <c r="L145" s="119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16"/>
      <c r="Y145" s="8"/>
      <c r="Z145" s="16"/>
      <c r="AA145" s="16"/>
      <c r="AB145" s="16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24"/>
      <c r="AX145" s="8"/>
      <c r="AY145" s="8"/>
      <c r="AZ145" s="25"/>
      <c r="BA145" s="25"/>
      <c r="BB145" s="94"/>
      <c r="BC145" s="94"/>
      <c r="BD145" s="3"/>
      <c r="BE145" s="3"/>
      <c r="BF145" s="3"/>
      <c r="BG145" s="3"/>
      <c r="BH145" s="3"/>
    </row>
    <row r="146" spans="1:60" s="36" customFormat="1" ht="12.75" x14ac:dyDescent="0.25">
      <c r="A146" s="8"/>
      <c r="B146" s="8"/>
      <c r="C146" s="8"/>
      <c r="D146" s="8"/>
      <c r="E146" s="9" t="str">
        <f t="shared" si="2"/>
        <v/>
      </c>
      <c r="F146" s="119"/>
      <c r="G146" s="124"/>
      <c r="H146" s="119"/>
      <c r="I146" s="119"/>
      <c r="J146" s="8"/>
      <c r="K146" s="8"/>
      <c r="L146" s="119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16"/>
      <c r="Y146" s="8"/>
      <c r="Z146" s="16"/>
      <c r="AA146" s="16"/>
      <c r="AB146" s="16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24"/>
      <c r="AX146" s="8"/>
      <c r="AY146" s="8"/>
      <c r="AZ146" s="25"/>
      <c r="BA146" s="25"/>
      <c r="BB146" s="94"/>
      <c r="BC146" s="94"/>
      <c r="BD146" s="3"/>
      <c r="BE146" s="3"/>
      <c r="BF146" s="3"/>
      <c r="BG146" s="3"/>
      <c r="BH146" s="3"/>
    </row>
    <row r="147" spans="1:60" s="36" customFormat="1" ht="12.75" x14ac:dyDescent="0.25">
      <c r="A147" s="8"/>
      <c r="B147" s="8"/>
      <c r="C147" s="8"/>
      <c r="D147" s="8"/>
      <c r="E147" s="9" t="str">
        <f t="shared" si="2"/>
        <v/>
      </c>
      <c r="F147" s="119"/>
      <c r="G147" s="124"/>
      <c r="H147" s="119"/>
      <c r="I147" s="119"/>
      <c r="J147" s="8"/>
      <c r="K147" s="8"/>
      <c r="L147" s="119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16"/>
      <c r="Y147" s="8"/>
      <c r="Z147" s="16"/>
      <c r="AA147" s="16"/>
      <c r="AB147" s="16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24"/>
      <c r="AX147" s="8"/>
      <c r="AY147" s="8"/>
      <c r="AZ147" s="25"/>
      <c r="BA147" s="25"/>
      <c r="BB147" s="94"/>
      <c r="BC147" s="94"/>
      <c r="BD147" s="3"/>
      <c r="BE147" s="3"/>
      <c r="BF147" s="3"/>
      <c r="BG147" s="3"/>
      <c r="BH147" s="3"/>
    </row>
    <row r="148" spans="1:60" s="36" customFormat="1" ht="12.75" x14ac:dyDescent="0.25">
      <c r="A148" s="8"/>
      <c r="B148" s="8"/>
      <c r="C148" s="8"/>
      <c r="D148" s="8"/>
      <c r="E148" s="9" t="str">
        <f t="shared" si="2"/>
        <v/>
      </c>
      <c r="F148" s="119"/>
      <c r="G148" s="124"/>
      <c r="H148" s="119"/>
      <c r="I148" s="119"/>
      <c r="J148" s="8"/>
      <c r="K148" s="8"/>
      <c r="L148" s="119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16"/>
      <c r="Y148" s="8"/>
      <c r="Z148" s="16"/>
      <c r="AA148" s="16"/>
      <c r="AB148" s="16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24"/>
      <c r="AX148" s="8"/>
      <c r="AY148" s="8"/>
      <c r="AZ148" s="25"/>
      <c r="BA148" s="25"/>
      <c r="BB148" s="94"/>
      <c r="BC148" s="94"/>
      <c r="BD148" s="3"/>
      <c r="BE148" s="3"/>
      <c r="BF148" s="3"/>
      <c r="BG148" s="3"/>
      <c r="BH148" s="3"/>
    </row>
    <row r="149" spans="1:60" s="36" customFormat="1" ht="12.75" x14ac:dyDescent="0.25">
      <c r="A149" s="8"/>
      <c r="B149" s="8"/>
      <c r="C149" s="8"/>
      <c r="D149" s="8"/>
      <c r="E149" s="9" t="str">
        <f t="shared" si="2"/>
        <v/>
      </c>
      <c r="F149" s="119"/>
      <c r="G149" s="124"/>
      <c r="H149" s="119"/>
      <c r="I149" s="119"/>
      <c r="J149" s="8"/>
      <c r="K149" s="8"/>
      <c r="L149" s="119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16"/>
      <c r="Y149" s="8"/>
      <c r="Z149" s="16"/>
      <c r="AA149" s="16"/>
      <c r="AB149" s="16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24"/>
      <c r="AX149" s="8"/>
      <c r="AY149" s="8"/>
      <c r="AZ149" s="25"/>
      <c r="BA149" s="25"/>
      <c r="BB149" s="94"/>
      <c r="BC149" s="94"/>
      <c r="BD149" s="3"/>
      <c r="BE149" s="3"/>
      <c r="BF149" s="3"/>
      <c r="BG149" s="3"/>
      <c r="BH149" s="3"/>
    </row>
    <row r="150" spans="1:60" s="36" customFormat="1" ht="12.75" x14ac:dyDescent="0.25">
      <c r="A150" s="8"/>
      <c r="B150" s="8"/>
      <c r="C150" s="8"/>
      <c r="D150" s="8"/>
      <c r="E150" s="9" t="str">
        <f t="shared" si="2"/>
        <v/>
      </c>
      <c r="F150" s="119"/>
      <c r="G150" s="124"/>
      <c r="H150" s="119"/>
      <c r="I150" s="119"/>
      <c r="J150" s="8"/>
      <c r="K150" s="8"/>
      <c r="L150" s="119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16"/>
      <c r="Y150" s="8"/>
      <c r="Z150" s="16"/>
      <c r="AA150" s="16"/>
      <c r="AB150" s="16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24"/>
      <c r="AX150" s="8"/>
      <c r="AY150" s="8"/>
      <c r="AZ150" s="25"/>
      <c r="BA150" s="25"/>
      <c r="BB150" s="94"/>
      <c r="BC150" s="94"/>
      <c r="BD150" s="3"/>
      <c r="BE150" s="3"/>
      <c r="BF150" s="3"/>
      <c r="BG150" s="3"/>
      <c r="BH150" s="3"/>
    </row>
  </sheetData>
  <sheetProtection algorithmName="SHA-512" hashValue="r3o6kXOSK05+LoDm5Opi3tZB7L2xmabZ6UXAy/NZ8rtHS7oN8tkt5R/7vG/18yEB2E10IAApyV61Ob0rfCyblQ==" saltValue="hcWahJbNop2mDqZYAtJdYQ==" spinCount="100000" sheet="1" objects="1" scenarios="1"/>
  <autoFilter ref="A2:BH150" xr:uid="{00000000-0001-0000-0A00-000000000000}"/>
  <conditionalFormatting sqref="A1:C1 A5:C1048576 A2">
    <cfRule type="duplicateValues" dxfId="59" priority="24"/>
  </conditionalFormatting>
  <conditionalFormatting sqref="A3:C4">
    <cfRule type="duplicateValues" dxfId="58" priority="19"/>
  </conditionalFormatting>
  <conditionalFormatting sqref="E3:E300">
    <cfRule type="expression" dxfId="57" priority="17">
      <formula>LEN(E5)&gt;225</formula>
    </cfRule>
  </conditionalFormatting>
  <conditionalFormatting sqref="K1:N1 M1:N7 M9:N1048576">
    <cfRule type="cellIs" dxfId="56" priority="12" operator="equal">
      <formula>"Máquinas e equipamentos"</formula>
    </cfRule>
  </conditionalFormatting>
  <conditionalFormatting sqref="K1:N1">
    <cfRule type="cellIs" dxfId="55" priority="11" operator="equal">
      <formula>"Máquinas pesadas"</formula>
    </cfRule>
  </conditionalFormatting>
  <conditionalFormatting sqref="L2">
    <cfRule type="cellIs" dxfId="54" priority="3" operator="equal">
      <formula>"Máquina pesada"</formula>
    </cfRule>
    <cfRule type="cellIs" dxfId="53" priority="4" operator="equal">
      <formula>"Máquinas e equipamentos"</formula>
    </cfRule>
  </conditionalFormatting>
  <conditionalFormatting sqref="M1:N1048576">
    <cfRule type="cellIs" dxfId="52" priority="7" operator="equal">
      <formula>"Máquinas pesadas"</formula>
    </cfRule>
  </conditionalFormatting>
  <conditionalFormatting sqref="M8:N13">
    <cfRule type="cellIs" dxfId="51" priority="8" operator="equal">
      <formula>"Máquinas e equipamentos"</formula>
    </cfRule>
  </conditionalFormatting>
  <conditionalFormatting sqref="S2">
    <cfRule type="duplicateValues" dxfId="50" priority="20"/>
    <cfRule type="duplicateValues" dxfId="49" priority="21"/>
    <cfRule type="duplicateValues" dxfId="48" priority="22"/>
  </conditionalFormatting>
  <conditionalFormatting sqref="S8">
    <cfRule type="duplicateValues" dxfId="47" priority="9"/>
    <cfRule type="duplicateValues" dxfId="46" priority="10"/>
  </conditionalFormatting>
  <conditionalFormatting sqref="S9:S150 S3:S7">
    <cfRule type="duplicateValues" dxfId="45" priority="25"/>
  </conditionalFormatting>
  <conditionalFormatting sqref="S9:S1048576 S3:S7">
    <cfRule type="duplicateValues" dxfId="44" priority="23"/>
  </conditionalFormatting>
  <conditionalFormatting sqref="Z1:Z1048576">
    <cfRule type="duplicateValues" dxfId="43" priority="18"/>
  </conditionalFormatting>
  <conditionalFormatting sqref="AZ2:BA2">
    <cfRule type="duplicateValues" dxfId="42" priority="14"/>
    <cfRule type="duplicateValues" dxfId="41" priority="15"/>
    <cfRule type="duplicateValues" dxfId="40" priority="16"/>
  </conditionalFormatting>
  <conditionalFormatting sqref="BB2:BC2">
    <cfRule type="duplicateValues" dxfId="39" priority="26"/>
    <cfRule type="duplicateValues" dxfId="38" priority="27"/>
    <cfRule type="duplicateValues" dxfId="37" priority="28"/>
  </conditionalFormatting>
  <dataValidations count="1">
    <dataValidation showInputMessage="1" showErrorMessage="1" errorTitle="Concatenação incorreta" error="A concatenação na descrição curta só pode ser realizada por células da mesma linha" sqref="E3:E150" xr:uid="{00000000-0002-0000-0A00-000000000000}"/>
  </dataValidations>
  <pageMargins left="0.511811024" right="0.511811024" top="0.78740157499999996" bottom="0.78740157499999996" header="0.31496062000000002" footer="0.31496062000000002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A00-000001000000}">
          <x14:formula1>
            <xm:f>Listas!$R$31</xm:f>
          </x14:formula1>
          <xm:sqref>AZ3:BA150</xm:sqref>
        </x14:dataValidation>
        <x14:dataValidation type="list" allowBlank="1" showInputMessage="1" showErrorMessage="1" xr:uid="{00000000-0002-0000-0A00-000002000000}">
          <x14:formula1>
            <xm:f>Listas!$P$2:$P$7</xm:f>
          </x14:formula1>
          <xm:sqref>AC3:AC150</xm:sqref>
        </x14:dataValidation>
        <x14:dataValidation type="list" allowBlank="1" showInputMessage="1" showErrorMessage="1" xr:uid="{00000000-0002-0000-0A00-000003000000}">
          <x14:formula1>
            <xm:f>Listas!$B$33:$B$34</xm:f>
          </x14:formula1>
          <xm:sqref>T3:T150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Planilha12"/>
  <dimension ref="A1:AD199"/>
  <sheetViews>
    <sheetView showGridLines="0" tabSelected="1" workbookViewId="0">
      <pane xSplit="5" ySplit="2" topLeftCell="F3" activePane="bottomRight" state="frozen"/>
      <selection activeCell="C1" sqref="C1"/>
      <selection pane="topRight" activeCell="D1" sqref="D1"/>
      <selection pane="bottomLeft" activeCell="C3" sqref="C3"/>
      <selection pane="bottomRight" activeCell="K9" sqref="K9"/>
    </sheetView>
  </sheetViews>
  <sheetFormatPr defaultRowHeight="12" customHeight="1" x14ac:dyDescent="0.25"/>
  <cols>
    <col min="1" max="1" width="9.7109375" style="1" customWidth="1"/>
    <col min="2" max="2" width="11.7109375" style="1" customWidth="1"/>
    <col min="3" max="4" width="12.7109375" style="1" hidden="1" customWidth="1"/>
    <col min="5" max="5" width="13.7109375" style="1" customWidth="1"/>
    <col min="6" max="6" width="35" style="1" customWidth="1"/>
    <col min="7" max="7" width="51.7109375" style="1" customWidth="1"/>
    <col min="8" max="8" width="13.28515625" style="95" customWidth="1"/>
    <col min="9" max="9" width="17.7109375" style="95" customWidth="1"/>
    <col min="10" max="10" width="15.28515625" style="95" hidden="1" customWidth="1"/>
    <col min="11" max="11" width="12.28515625" style="95" customWidth="1"/>
    <col min="12" max="12" width="16" style="1" customWidth="1"/>
    <col min="13" max="13" width="20.7109375" style="1" customWidth="1"/>
    <col min="14" max="14" width="13.7109375" style="1" customWidth="1"/>
    <col min="15" max="15" width="5.7109375" style="1" customWidth="1"/>
    <col min="16" max="16" width="11.7109375" style="1" customWidth="1"/>
    <col min="17" max="17" width="14.28515625" style="1" bestFit="1" customWidth="1"/>
    <col min="18" max="18" width="16" style="1" customWidth="1"/>
    <col min="19" max="19" width="20.42578125" style="1" bestFit="1" customWidth="1"/>
    <col min="20" max="20" width="21.85546875" style="6" bestFit="1" customWidth="1"/>
    <col min="21" max="21" width="17.85546875" style="1" hidden="1" customWidth="1"/>
    <col min="22" max="22" width="20.42578125" style="1" hidden="1" customWidth="1"/>
    <col min="23" max="23" width="14" style="1" hidden="1" customWidth="1"/>
    <col min="24" max="24" width="24.42578125" style="6" hidden="1" customWidth="1"/>
    <col min="25" max="25" width="26.28515625" style="6" hidden="1" customWidth="1"/>
    <col min="26" max="30" width="15.7109375" hidden="1" customWidth="1"/>
    <col min="31" max="258" width="9.28515625" style="35"/>
    <col min="259" max="259" width="14.28515625" style="35" bestFit="1" customWidth="1"/>
    <col min="260" max="265" width="9.28515625" style="35"/>
    <col min="266" max="266" width="11.7109375" style="35" customWidth="1"/>
    <col min="267" max="267" width="22.7109375" style="35" customWidth="1"/>
    <col min="268" max="268" width="17.42578125" style="35" customWidth="1"/>
    <col min="269" max="272" width="9.28515625" style="35"/>
    <col min="273" max="273" width="18" style="35" customWidth="1"/>
    <col min="274" max="274" width="14.28515625" style="35" customWidth="1"/>
    <col min="275" max="276" width="9.28515625" style="35"/>
    <col min="277" max="277" width="15.28515625" style="35" customWidth="1"/>
    <col min="278" max="278" width="18.7109375" style="35" customWidth="1"/>
    <col min="279" max="279" width="21.28515625" style="35" customWidth="1"/>
    <col min="280" max="280" width="11.42578125" style="35" customWidth="1"/>
    <col min="281" max="514" width="9.28515625" style="35"/>
    <col min="515" max="515" width="14.28515625" style="35" bestFit="1" customWidth="1"/>
    <col min="516" max="521" width="9.28515625" style="35"/>
    <col min="522" max="522" width="11.7109375" style="35" customWidth="1"/>
    <col min="523" max="523" width="22.7109375" style="35" customWidth="1"/>
    <col min="524" max="524" width="17.42578125" style="35" customWidth="1"/>
    <col min="525" max="528" width="9.28515625" style="35"/>
    <col min="529" max="529" width="18" style="35" customWidth="1"/>
    <col min="530" max="530" width="14.28515625" style="35" customWidth="1"/>
    <col min="531" max="532" width="9.28515625" style="35"/>
    <col min="533" max="533" width="15.28515625" style="35" customWidth="1"/>
    <col min="534" max="534" width="18.7109375" style="35" customWidth="1"/>
    <col min="535" max="535" width="21.28515625" style="35" customWidth="1"/>
    <col min="536" max="536" width="11.42578125" style="35" customWidth="1"/>
    <col min="537" max="770" width="9.28515625" style="35"/>
    <col min="771" max="771" width="14.28515625" style="35" bestFit="1" customWidth="1"/>
    <col min="772" max="777" width="9.28515625" style="35"/>
    <col min="778" max="778" width="11.7109375" style="35" customWidth="1"/>
    <col min="779" max="779" width="22.7109375" style="35" customWidth="1"/>
    <col min="780" max="780" width="17.42578125" style="35" customWidth="1"/>
    <col min="781" max="784" width="9.28515625" style="35"/>
    <col min="785" max="785" width="18" style="35" customWidth="1"/>
    <col min="786" max="786" width="14.28515625" style="35" customWidth="1"/>
    <col min="787" max="788" width="9.28515625" style="35"/>
    <col min="789" max="789" width="15.28515625" style="35" customWidth="1"/>
    <col min="790" max="790" width="18.7109375" style="35" customWidth="1"/>
    <col min="791" max="791" width="21.28515625" style="35" customWidth="1"/>
    <col min="792" max="792" width="11.42578125" style="35" customWidth="1"/>
    <col min="793" max="1026" width="9.28515625" style="35"/>
    <col min="1027" max="1027" width="14.28515625" style="35" bestFit="1" customWidth="1"/>
    <col min="1028" max="1033" width="9.28515625" style="35"/>
    <col min="1034" max="1034" width="11.7109375" style="35" customWidth="1"/>
    <col min="1035" max="1035" width="22.7109375" style="35" customWidth="1"/>
    <col min="1036" max="1036" width="17.42578125" style="35" customWidth="1"/>
    <col min="1037" max="1040" width="9.28515625" style="35"/>
    <col min="1041" max="1041" width="18" style="35" customWidth="1"/>
    <col min="1042" max="1042" width="14.28515625" style="35" customWidth="1"/>
    <col min="1043" max="1044" width="9.28515625" style="35"/>
    <col min="1045" max="1045" width="15.28515625" style="35" customWidth="1"/>
    <col min="1046" max="1046" width="18.7109375" style="35" customWidth="1"/>
    <col min="1047" max="1047" width="21.28515625" style="35" customWidth="1"/>
    <col min="1048" max="1048" width="11.42578125" style="35" customWidth="1"/>
    <col min="1049" max="1282" width="9.28515625" style="35"/>
    <col min="1283" max="1283" width="14.28515625" style="35" bestFit="1" customWidth="1"/>
    <col min="1284" max="1289" width="9.28515625" style="35"/>
    <col min="1290" max="1290" width="11.7109375" style="35" customWidth="1"/>
    <col min="1291" max="1291" width="22.7109375" style="35" customWidth="1"/>
    <col min="1292" max="1292" width="17.42578125" style="35" customWidth="1"/>
    <col min="1293" max="1296" width="9.28515625" style="35"/>
    <col min="1297" max="1297" width="18" style="35" customWidth="1"/>
    <col min="1298" max="1298" width="14.28515625" style="35" customWidth="1"/>
    <col min="1299" max="1300" width="9.28515625" style="35"/>
    <col min="1301" max="1301" width="15.28515625" style="35" customWidth="1"/>
    <col min="1302" max="1302" width="18.7109375" style="35" customWidth="1"/>
    <col min="1303" max="1303" width="21.28515625" style="35" customWidth="1"/>
    <col min="1304" max="1304" width="11.42578125" style="35" customWidth="1"/>
    <col min="1305" max="1538" width="9.28515625" style="35"/>
    <col min="1539" max="1539" width="14.28515625" style="35" bestFit="1" customWidth="1"/>
    <col min="1540" max="1545" width="9.28515625" style="35"/>
    <col min="1546" max="1546" width="11.7109375" style="35" customWidth="1"/>
    <col min="1547" max="1547" width="22.7109375" style="35" customWidth="1"/>
    <col min="1548" max="1548" width="17.42578125" style="35" customWidth="1"/>
    <col min="1549" max="1552" width="9.28515625" style="35"/>
    <col min="1553" max="1553" width="18" style="35" customWidth="1"/>
    <col min="1554" max="1554" width="14.28515625" style="35" customWidth="1"/>
    <col min="1555" max="1556" width="9.28515625" style="35"/>
    <col min="1557" max="1557" width="15.28515625" style="35" customWidth="1"/>
    <col min="1558" max="1558" width="18.7109375" style="35" customWidth="1"/>
    <col min="1559" max="1559" width="21.28515625" style="35" customWidth="1"/>
    <col min="1560" max="1560" width="11.42578125" style="35" customWidth="1"/>
    <col min="1561" max="1794" width="9.28515625" style="35"/>
    <col min="1795" max="1795" width="14.28515625" style="35" bestFit="1" customWidth="1"/>
    <col min="1796" max="1801" width="9.28515625" style="35"/>
    <col min="1802" max="1802" width="11.7109375" style="35" customWidth="1"/>
    <col min="1803" max="1803" width="22.7109375" style="35" customWidth="1"/>
    <col min="1804" max="1804" width="17.42578125" style="35" customWidth="1"/>
    <col min="1805" max="1808" width="9.28515625" style="35"/>
    <col min="1809" max="1809" width="18" style="35" customWidth="1"/>
    <col min="1810" max="1810" width="14.28515625" style="35" customWidth="1"/>
    <col min="1811" max="1812" width="9.28515625" style="35"/>
    <col min="1813" max="1813" width="15.28515625" style="35" customWidth="1"/>
    <col min="1814" max="1814" width="18.7109375" style="35" customWidth="1"/>
    <col min="1815" max="1815" width="21.28515625" style="35" customWidth="1"/>
    <col min="1816" max="1816" width="11.42578125" style="35" customWidth="1"/>
    <col min="1817" max="2050" width="9.28515625" style="35"/>
    <col min="2051" max="2051" width="14.28515625" style="35" bestFit="1" customWidth="1"/>
    <col min="2052" max="2057" width="9.28515625" style="35"/>
    <col min="2058" max="2058" width="11.7109375" style="35" customWidth="1"/>
    <col min="2059" max="2059" width="22.7109375" style="35" customWidth="1"/>
    <col min="2060" max="2060" width="17.42578125" style="35" customWidth="1"/>
    <col min="2061" max="2064" width="9.28515625" style="35"/>
    <col min="2065" max="2065" width="18" style="35" customWidth="1"/>
    <col min="2066" max="2066" width="14.28515625" style="35" customWidth="1"/>
    <col min="2067" max="2068" width="9.28515625" style="35"/>
    <col min="2069" max="2069" width="15.28515625" style="35" customWidth="1"/>
    <col min="2070" max="2070" width="18.7109375" style="35" customWidth="1"/>
    <col min="2071" max="2071" width="21.28515625" style="35" customWidth="1"/>
    <col min="2072" max="2072" width="11.42578125" style="35" customWidth="1"/>
    <col min="2073" max="2306" width="9.28515625" style="35"/>
    <col min="2307" max="2307" width="14.28515625" style="35" bestFit="1" customWidth="1"/>
    <col min="2308" max="2313" width="9.28515625" style="35"/>
    <col min="2314" max="2314" width="11.7109375" style="35" customWidth="1"/>
    <col min="2315" max="2315" width="22.7109375" style="35" customWidth="1"/>
    <col min="2316" max="2316" width="17.42578125" style="35" customWidth="1"/>
    <col min="2317" max="2320" width="9.28515625" style="35"/>
    <col min="2321" max="2321" width="18" style="35" customWidth="1"/>
    <col min="2322" max="2322" width="14.28515625" style="35" customWidth="1"/>
    <col min="2323" max="2324" width="9.28515625" style="35"/>
    <col min="2325" max="2325" width="15.28515625" style="35" customWidth="1"/>
    <col min="2326" max="2326" width="18.7109375" style="35" customWidth="1"/>
    <col min="2327" max="2327" width="21.28515625" style="35" customWidth="1"/>
    <col min="2328" max="2328" width="11.42578125" style="35" customWidth="1"/>
    <col min="2329" max="2562" width="9.28515625" style="35"/>
    <col min="2563" max="2563" width="14.28515625" style="35" bestFit="1" customWidth="1"/>
    <col min="2564" max="2569" width="9.28515625" style="35"/>
    <col min="2570" max="2570" width="11.7109375" style="35" customWidth="1"/>
    <col min="2571" max="2571" width="22.7109375" style="35" customWidth="1"/>
    <col min="2572" max="2572" width="17.42578125" style="35" customWidth="1"/>
    <col min="2573" max="2576" width="9.28515625" style="35"/>
    <col min="2577" max="2577" width="18" style="35" customWidth="1"/>
    <col min="2578" max="2578" width="14.28515625" style="35" customWidth="1"/>
    <col min="2579" max="2580" width="9.28515625" style="35"/>
    <col min="2581" max="2581" width="15.28515625" style="35" customWidth="1"/>
    <col min="2582" max="2582" width="18.7109375" style="35" customWidth="1"/>
    <col min="2583" max="2583" width="21.28515625" style="35" customWidth="1"/>
    <col min="2584" max="2584" width="11.42578125" style="35" customWidth="1"/>
    <col min="2585" max="2818" width="9.28515625" style="35"/>
    <col min="2819" max="2819" width="14.28515625" style="35" bestFit="1" customWidth="1"/>
    <col min="2820" max="2825" width="9.28515625" style="35"/>
    <col min="2826" max="2826" width="11.7109375" style="35" customWidth="1"/>
    <col min="2827" max="2827" width="22.7109375" style="35" customWidth="1"/>
    <col min="2828" max="2828" width="17.42578125" style="35" customWidth="1"/>
    <col min="2829" max="2832" width="9.28515625" style="35"/>
    <col min="2833" max="2833" width="18" style="35" customWidth="1"/>
    <col min="2834" max="2834" width="14.28515625" style="35" customWidth="1"/>
    <col min="2835" max="2836" width="9.28515625" style="35"/>
    <col min="2837" max="2837" width="15.28515625" style="35" customWidth="1"/>
    <col min="2838" max="2838" width="18.7109375" style="35" customWidth="1"/>
    <col min="2839" max="2839" width="21.28515625" style="35" customWidth="1"/>
    <col min="2840" max="2840" width="11.42578125" style="35" customWidth="1"/>
    <col min="2841" max="3074" width="9.28515625" style="35"/>
    <col min="3075" max="3075" width="14.28515625" style="35" bestFit="1" customWidth="1"/>
    <col min="3076" max="3081" width="9.28515625" style="35"/>
    <col min="3082" max="3082" width="11.7109375" style="35" customWidth="1"/>
    <col min="3083" max="3083" width="22.7109375" style="35" customWidth="1"/>
    <col min="3084" max="3084" width="17.42578125" style="35" customWidth="1"/>
    <col min="3085" max="3088" width="9.28515625" style="35"/>
    <col min="3089" max="3089" width="18" style="35" customWidth="1"/>
    <col min="3090" max="3090" width="14.28515625" style="35" customWidth="1"/>
    <col min="3091" max="3092" width="9.28515625" style="35"/>
    <col min="3093" max="3093" width="15.28515625" style="35" customWidth="1"/>
    <col min="3094" max="3094" width="18.7109375" style="35" customWidth="1"/>
    <col min="3095" max="3095" width="21.28515625" style="35" customWidth="1"/>
    <col min="3096" max="3096" width="11.42578125" style="35" customWidth="1"/>
    <col min="3097" max="3330" width="9.28515625" style="35"/>
    <col min="3331" max="3331" width="14.28515625" style="35" bestFit="1" customWidth="1"/>
    <col min="3332" max="3337" width="9.28515625" style="35"/>
    <col min="3338" max="3338" width="11.7109375" style="35" customWidth="1"/>
    <col min="3339" max="3339" width="22.7109375" style="35" customWidth="1"/>
    <col min="3340" max="3340" width="17.42578125" style="35" customWidth="1"/>
    <col min="3341" max="3344" width="9.28515625" style="35"/>
    <col min="3345" max="3345" width="18" style="35" customWidth="1"/>
    <col min="3346" max="3346" width="14.28515625" style="35" customWidth="1"/>
    <col min="3347" max="3348" width="9.28515625" style="35"/>
    <col min="3349" max="3349" width="15.28515625" style="35" customWidth="1"/>
    <col min="3350" max="3350" width="18.7109375" style="35" customWidth="1"/>
    <col min="3351" max="3351" width="21.28515625" style="35" customWidth="1"/>
    <col min="3352" max="3352" width="11.42578125" style="35" customWidth="1"/>
    <col min="3353" max="3586" width="9.28515625" style="35"/>
    <col min="3587" max="3587" width="14.28515625" style="35" bestFit="1" customWidth="1"/>
    <col min="3588" max="3593" width="9.28515625" style="35"/>
    <col min="3594" max="3594" width="11.7109375" style="35" customWidth="1"/>
    <col min="3595" max="3595" width="22.7109375" style="35" customWidth="1"/>
    <col min="3596" max="3596" width="17.42578125" style="35" customWidth="1"/>
    <col min="3597" max="3600" width="9.28515625" style="35"/>
    <col min="3601" max="3601" width="18" style="35" customWidth="1"/>
    <col min="3602" max="3602" width="14.28515625" style="35" customWidth="1"/>
    <col min="3603" max="3604" width="9.28515625" style="35"/>
    <col min="3605" max="3605" width="15.28515625" style="35" customWidth="1"/>
    <col min="3606" max="3606" width="18.7109375" style="35" customWidth="1"/>
    <col min="3607" max="3607" width="21.28515625" style="35" customWidth="1"/>
    <col min="3608" max="3608" width="11.42578125" style="35" customWidth="1"/>
    <col min="3609" max="3842" width="9.28515625" style="35"/>
    <col min="3843" max="3843" width="14.28515625" style="35" bestFit="1" customWidth="1"/>
    <col min="3844" max="3849" width="9.28515625" style="35"/>
    <col min="3850" max="3850" width="11.7109375" style="35" customWidth="1"/>
    <col min="3851" max="3851" width="22.7109375" style="35" customWidth="1"/>
    <col min="3852" max="3852" width="17.42578125" style="35" customWidth="1"/>
    <col min="3853" max="3856" width="9.28515625" style="35"/>
    <col min="3857" max="3857" width="18" style="35" customWidth="1"/>
    <col min="3858" max="3858" width="14.28515625" style="35" customWidth="1"/>
    <col min="3859" max="3860" width="9.28515625" style="35"/>
    <col min="3861" max="3861" width="15.28515625" style="35" customWidth="1"/>
    <col min="3862" max="3862" width="18.7109375" style="35" customWidth="1"/>
    <col min="3863" max="3863" width="21.28515625" style="35" customWidth="1"/>
    <col min="3864" max="3864" width="11.42578125" style="35" customWidth="1"/>
    <col min="3865" max="4098" width="9.28515625" style="35"/>
    <col min="4099" max="4099" width="14.28515625" style="35" bestFit="1" customWidth="1"/>
    <col min="4100" max="4105" width="9.28515625" style="35"/>
    <col min="4106" max="4106" width="11.7109375" style="35" customWidth="1"/>
    <col min="4107" max="4107" width="22.7109375" style="35" customWidth="1"/>
    <col min="4108" max="4108" width="17.42578125" style="35" customWidth="1"/>
    <col min="4109" max="4112" width="9.28515625" style="35"/>
    <col min="4113" max="4113" width="18" style="35" customWidth="1"/>
    <col min="4114" max="4114" width="14.28515625" style="35" customWidth="1"/>
    <col min="4115" max="4116" width="9.28515625" style="35"/>
    <col min="4117" max="4117" width="15.28515625" style="35" customWidth="1"/>
    <col min="4118" max="4118" width="18.7109375" style="35" customWidth="1"/>
    <col min="4119" max="4119" width="21.28515625" style="35" customWidth="1"/>
    <col min="4120" max="4120" width="11.42578125" style="35" customWidth="1"/>
    <col min="4121" max="4354" width="9.28515625" style="35"/>
    <col min="4355" max="4355" width="14.28515625" style="35" bestFit="1" customWidth="1"/>
    <col min="4356" max="4361" width="9.28515625" style="35"/>
    <col min="4362" max="4362" width="11.7109375" style="35" customWidth="1"/>
    <col min="4363" max="4363" width="22.7109375" style="35" customWidth="1"/>
    <col min="4364" max="4364" width="17.42578125" style="35" customWidth="1"/>
    <col min="4365" max="4368" width="9.28515625" style="35"/>
    <col min="4369" max="4369" width="18" style="35" customWidth="1"/>
    <col min="4370" max="4370" width="14.28515625" style="35" customWidth="1"/>
    <col min="4371" max="4372" width="9.28515625" style="35"/>
    <col min="4373" max="4373" width="15.28515625" style="35" customWidth="1"/>
    <col min="4374" max="4374" width="18.7109375" style="35" customWidth="1"/>
    <col min="4375" max="4375" width="21.28515625" style="35" customWidth="1"/>
    <col min="4376" max="4376" width="11.42578125" style="35" customWidth="1"/>
    <col min="4377" max="4610" width="9.28515625" style="35"/>
    <col min="4611" max="4611" width="14.28515625" style="35" bestFit="1" customWidth="1"/>
    <col min="4612" max="4617" width="9.28515625" style="35"/>
    <col min="4618" max="4618" width="11.7109375" style="35" customWidth="1"/>
    <col min="4619" max="4619" width="22.7109375" style="35" customWidth="1"/>
    <col min="4620" max="4620" width="17.42578125" style="35" customWidth="1"/>
    <col min="4621" max="4624" width="9.28515625" style="35"/>
    <col min="4625" max="4625" width="18" style="35" customWidth="1"/>
    <col min="4626" max="4626" width="14.28515625" style="35" customWidth="1"/>
    <col min="4627" max="4628" width="9.28515625" style="35"/>
    <col min="4629" max="4629" width="15.28515625" style="35" customWidth="1"/>
    <col min="4630" max="4630" width="18.7109375" style="35" customWidth="1"/>
    <col min="4631" max="4631" width="21.28515625" style="35" customWidth="1"/>
    <col min="4632" max="4632" width="11.42578125" style="35" customWidth="1"/>
    <col min="4633" max="4866" width="9.28515625" style="35"/>
    <col min="4867" max="4867" width="14.28515625" style="35" bestFit="1" customWidth="1"/>
    <col min="4868" max="4873" width="9.28515625" style="35"/>
    <col min="4874" max="4874" width="11.7109375" style="35" customWidth="1"/>
    <col min="4875" max="4875" width="22.7109375" style="35" customWidth="1"/>
    <col min="4876" max="4876" width="17.42578125" style="35" customWidth="1"/>
    <col min="4877" max="4880" width="9.28515625" style="35"/>
    <col min="4881" max="4881" width="18" style="35" customWidth="1"/>
    <col min="4882" max="4882" width="14.28515625" style="35" customWidth="1"/>
    <col min="4883" max="4884" width="9.28515625" style="35"/>
    <col min="4885" max="4885" width="15.28515625" style="35" customWidth="1"/>
    <col min="4886" max="4886" width="18.7109375" style="35" customWidth="1"/>
    <col min="4887" max="4887" width="21.28515625" style="35" customWidth="1"/>
    <col min="4888" max="4888" width="11.42578125" style="35" customWidth="1"/>
    <col min="4889" max="5122" width="9.28515625" style="35"/>
    <col min="5123" max="5123" width="14.28515625" style="35" bestFit="1" customWidth="1"/>
    <col min="5124" max="5129" width="9.28515625" style="35"/>
    <col min="5130" max="5130" width="11.7109375" style="35" customWidth="1"/>
    <col min="5131" max="5131" width="22.7109375" style="35" customWidth="1"/>
    <col min="5132" max="5132" width="17.42578125" style="35" customWidth="1"/>
    <col min="5133" max="5136" width="9.28515625" style="35"/>
    <col min="5137" max="5137" width="18" style="35" customWidth="1"/>
    <col min="5138" max="5138" width="14.28515625" style="35" customWidth="1"/>
    <col min="5139" max="5140" width="9.28515625" style="35"/>
    <col min="5141" max="5141" width="15.28515625" style="35" customWidth="1"/>
    <col min="5142" max="5142" width="18.7109375" style="35" customWidth="1"/>
    <col min="5143" max="5143" width="21.28515625" style="35" customWidth="1"/>
    <col min="5144" max="5144" width="11.42578125" style="35" customWidth="1"/>
    <col min="5145" max="5378" width="9.28515625" style="35"/>
    <col min="5379" max="5379" width="14.28515625" style="35" bestFit="1" customWidth="1"/>
    <col min="5380" max="5385" width="9.28515625" style="35"/>
    <col min="5386" max="5386" width="11.7109375" style="35" customWidth="1"/>
    <col min="5387" max="5387" width="22.7109375" style="35" customWidth="1"/>
    <col min="5388" max="5388" width="17.42578125" style="35" customWidth="1"/>
    <col min="5389" max="5392" width="9.28515625" style="35"/>
    <col min="5393" max="5393" width="18" style="35" customWidth="1"/>
    <col min="5394" max="5394" width="14.28515625" style="35" customWidth="1"/>
    <col min="5395" max="5396" width="9.28515625" style="35"/>
    <col min="5397" max="5397" width="15.28515625" style="35" customWidth="1"/>
    <col min="5398" max="5398" width="18.7109375" style="35" customWidth="1"/>
    <col min="5399" max="5399" width="21.28515625" style="35" customWidth="1"/>
    <col min="5400" max="5400" width="11.42578125" style="35" customWidth="1"/>
    <col min="5401" max="5634" width="9.28515625" style="35"/>
    <col min="5635" max="5635" width="14.28515625" style="35" bestFit="1" customWidth="1"/>
    <col min="5636" max="5641" width="9.28515625" style="35"/>
    <col min="5642" max="5642" width="11.7109375" style="35" customWidth="1"/>
    <col min="5643" max="5643" width="22.7109375" style="35" customWidth="1"/>
    <col min="5644" max="5644" width="17.42578125" style="35" customWidth="1"/>
    <col min="5645" max="5648" width="9.28515625" style="35"/>
    <col min="5649" max="5649" width="18" style="35" customWidth="1"/>
    <col min="5650" max="5650" width="14.28515625" style="35" customWidth="1"/>
    <col min="5651" max="5652" width="9.28515625" style="35"/>
    <col min="5653" max="5653" width="15.28515625" style="35" customWidth="1"/>
    <col min="5654" max="5654" width="18.7109375" style="35" customWidth="1"/>
    <col min="5655" max="5655" width="21.28515625" style="35" customWidth="1"/>
    <col min="5656" max="5656" width="11.42578125" style="35" customWidth="1"/>
    <col min="5657" max="5890" width="9.28515625" style="35"/>
    <col min="5891" max="5891" width="14.28515625" style="35" bestFit="1" customWidth="1"/>
    <col min="5892" max="5897" width="9.28515625" style="35"/>
    <col min="5898" max="5898" width="11.7109375" style="35" customWidth="1"/>
    <col min="5899" max="5899" width="22.7109375" style="35" customWidth="1"/>
    <col min="5900" max="5900" width="17.42578125" style="35" customWidth="1"/>
    <col min="5901" max="5904" width="9.28515625" style="35"/>
    <col min="5905" max="5905" width="18" style="35" customWidth="1"/>
    <col min="5906" max="5906" width="14.28515625" style="35" customWidth="1"/>
    <col min="5907" max="5908" width="9.28515625" style="35"/>
    <col min="5909" max="5909" width="15.28515625" style="35" customWidth="1"/>
    <col min="5910" max="5910" width="18.7109375" style="35" customWidth="1"/>
    <col min="5911" max="5911" width="21.28515625" style="35" customWidth="1"/>
    <col min="5912" max="5912" width="11.42578125" style="35" customWidth="1"/>
    <col min="5913" max="6146" width="9.28515625" style="35"/>
    <col min="6147" max="6147" width="14.28515625" style="35" bestFit="1" customWidth="1"/>
    <col min="6148" max="6153" width="9.28515625" style="35"/>
    <col min="6154" max="6154" width="11.7109375" style="35" customWidth="1"/>
    <col min="6155" max="6155" width="22.7109375" style="35" customWidth="1"/>
    <col min="6156" max="6156" width="17.42578125" style="35" customWidth="1"/>
    <col min="6157" max="6160" width="9.28515625" style="35"/>
    <col min="6161" max="6161" width="18" style="35" customWidth="1"/>
    <col min="6162" max="6162" width="14.28515625" style="35" customWidth="1"/>
    <col min="6163" max="6164" width="9.28515625" style="35"/>
    <col min="6165" max="6165" width="15.28515625" style="35" customWidth="1"/>
    <col min="6166" max="6166" width="18.7109375" style="35" customWidth="1"/>
    <col min="6167" max="6167" width="21.28515625" style="35" customWidth="1"/>
    <col min="6168" max="6168" width="11.42578125" style="35" customWidth="1"/>
    <col min="6169" max="6402" width="9.28515625" style="35"/>
    <col min="6403" max="6403" width="14.28515625" style="35" bestFit="1" customWidth="1"/>
    <col min="6404" max="6409" width="9.28515625" style="35"/>
    <col min="6410" max="6410" width="11.7109375" style="35" customWidth="1"/>
    <col min="6411" max="6411" width="22.7109375" style="35" customWidth="1"/>
    <col min="6412" max="6412" width="17.42578125" style="35" customWidth="1"/>
    <col min="6413" max="6416" width="9.28515625" style="35"/>
    <col min="6417" max="6417" width="18" style="35" customWidth="1"/>
    <col min="6418" max="6418" width="14.28515625" style="35" customWidth="1"/>
    <col min="6419" max="6420" width="9.28515625" style="35"/>
    <col min="6421" max="6421" width="15.28515625" style="35" customWidth="1"/>
    <col min="6422" max="6422" width="18.7109375" style="35" customWidth="1"/>
    <col min="6423" max="6423" width="21.28515625" style="35" customWidth="1"/>
    <col min="6424" max="6424" width="11.42578125" style="35" customWidth="1"/>
    <col min="6425" max="6658" width="9.28515625" style="35"/>
    <col min="6659" max="6659" width="14.28515625" style="35" bestFit="1" customWidth="1"/>
    <col min="6660" max="6665" width="9.28515625" style="35"/>
    <col min="6666" max="6666" width="11.7109375" style="35" customWidth="1"/>
    <col min="6667" max="6667" width="22.7109375" style="35" customWidth="1"/>
    <col min="6668" max="6668" width="17.42578125" style="35" customWidth="1"/>
    <col min="6669" max="6672" width="9.28515625" style="35"/>
    <col min="6673" max="6673" width="18" style="35" customWidth="1"/>
    <col min="6674" max="6674" width="14.28515625" style="35" customWidth="1"/>
    <col min="6675" max="6676" width="9.28515625" style="35"/>
    <col min="6677" max="6677" width="15.28515625" style="35" customWidth="1"/>
    <col min="6678" max="6678" width="18.7109375" style="35" customWidth="1"/>
    <col min="6679" max="6679" width="21.28515625" style="35" customWidth="1"/>
    <col min="6680" max="6680" width="11.42578125" style="35" customWidth="1"/>
    <col min="6681" max="6914" width="9.28515625" style="35"/>
    <col min="6915" max="6915" width="14.28515625" style="35" bestFit="1" customWidth="1"/>
    <col min="6916" max="6921" width="9.28515625" style="35"/>
    <col min="6922" max="6922" width="11.7109375" style="35" customWidth="1"/>
    <col min="6923" max="6923" width="22.7109375" style="35" customWidth="1"/>
    <col min="6924" max="6924" width="17.42578125" style="35" customWidth="1"/>
    <col min="6925" max="6928" width="9.28515625" style="35"/>
    <col min="6929" max="6929" width="18" style="35" customWidth="1"/>
    <col min="6930" max="6930" width="14.28515625" style="35" customWidth="1"/>
    <col min="6931" max="6932" width="9.28515625" style="35"/>
    <col min="6933" max="6933" width="15.28515625" style="35" customWidth="1"/>
    <col min="6934" max="6934" width="18.7109375" style="35" customWidth="1"/>
    <col min="6935" max="6935" width="21.28515625" style="35" customWidth="1"/>
    <col min="6936" max="6936" width="11.42578125" style="35" customWidth="1"/>
    <col min="6937" max="7170" width="9.28515625" style="35"/>
    <col min="7171" max="7171" width="14.28515625" style="35" bestFit="1" customWidth="1"/>
    <col min="7172" max="7177" width="9.28515625" style="35"/>
    <col min="7178" max="7178" width="11.7109375" style="35" customWidth="1"/>
    <col min="7179" max="7179" width="22.7109375" style="35" customWidth="1"/>
    <col min="7180" max="7180" width="17.42578125" style="35" customWidth="1"/>
    <col min="7181" max="7184" width="9.28515625" style="35"/>
    <col min="7185" max="7185" width="18" style="35" customWidth="1"/>
    <col min="7186" max="7186" width="14.28515625" style="35" customWidth="1"/>
    <col min="7187" max="7188" width="9.28515625" style="35"/>
    <col min="7189" max="7189" width="15.28515625" style="35" customWidth="1"/>
    <col min="7190" max="7190" width="18.7109375" style="35" customWidth="1"/>
    <col min="7191" max="7191" width="21.28515625" style="35" customWidth="1"/>
    <col min="7192" max="7192" width="11.42578125" style="35" customWidth="1"/>
    <col min="7193" max="7426" width="9.28515625" style="35"/>
    <col min="7427" max="7427" width="14.28515625" style="35" bestFit="1" customWidth="1"/>
    <col min="7428" max="7433" width="9.28515625" style="35"/>
    <col min="7434" max="7434" width="11.7109375" style="35" customWidth="1"/>
    <col min="7435" max="7435" width="22.7109375" style="35" customWidth="1"/>
    <col min="7436" max="7436" width="17.42578125" style="35" customWidth="1"/>
    <col min="7437" max="7440" width="9.28515625" style="35"/>
    <col min="7441" max="7441" width="18" style="35" customWidth="1"/>
    <col min="7442" max="7442" width="14.28515625" style="35" customWidth="1"/>
    <col min="7443" max="7444" width="9.28515625" style="35"/>
    <col min="7445" max="7445" width="15.28515625" style="35" customWidth="1"/>
    <col min="7446" max="7446" width="18.7109375" style="35" customWidth="1"/>
    <col min="7447" max="7447" width="21.28515625" style="35" customWidth="1"/>
    <col min="7448" max="7448" width="11.42578125" style="35" customWidth="1"/>
    <col min="7449" max="7682" width="9.28515625" style="35"/>
    <col min="7683" max="7683" width="14.28515625" style="35" bestFit="1" customWidth="1"/>
    <col min="7684" max="7689" width="9.28515625" style="35"/>
    <col min="7690" max="7690" width="11.7109375" style="35" customWidth="1"/>
    <col min="7691" max="7691" width="22.7109375" style="35" customWidth="1"/>
    <col min="7692" max="7692" width="17.42578125" style="35" customWidth="1"/>
    <col min="7693" max="7696" width="9.28515625" style="35"/>
    <col min="7697" max="7697" width="18" style="35" customWidth="1"/>
    <col min="7698" max="7698" width="14.28515625" style="35" customWidth="1"/>
    <col min="7699" max="7700" width="9.28515625" style="35"/>
    <col min="7701" max="7701" width="15.28515625" style="35" customWidth="1"/>
    <col min="7702" max="7702" width="18.7109375" style="35" customWidth="1"/>
    <col min="7703" max="7703" width="21.28515625" style="35" customWidth="1"/>
    <col min="7704" max="7704" width="11.42578125" style="35" customWidth="1"/>
    <col min="7705" max="7938" width="9.28515625" style="35"/>
    <col min="7939" max="7939" width="14.28515625" style="35" bestFit="1" customWidth="1"/>
    <col min="7940" max="7945" width="9.28515625" style="35"/>
    <col min="7946" max="7946" width="11.7109375" style="35" customWidth="1"/>
    <col min="7947" max="7947" width="22.7109375" style="35" customWidth="1"/>
    <col min="7948" max="7948" width="17.42578125" style="35" customWidth="1"/>
    <col min="7949" max="7952" width="9.28515625" style="35"/>
    <col min="7953" max="7953" width="18" style="35" customWidth="1"/>
    <col min="7954" max="7954" width="14.28515625" style="35" customWidth="1"/>
    <col min="7955" max="7956" width="9.28515625" style="35"/>
    <col min="7957" max="7957" width="15.28515625" style="35" customWidth="1"/>
    <col min="7958" max="7958" width="18.7109375" style="35" customWidth="1"/>
    <col min="7959" max="7959" width="21.28515625" style="35" customWidth="1"/>
    <col min="7960" max="7960" width="11.42578125" style="35" customWidth="1"/>
    <col min="7961" max="8194" width="9.28515625" style="35"/>
    <col min="8195" max="8195" width="14.28515625" style="35" bestFit="1" customWidth="1"/>
    <col min="8196" max="8201" width="9.28515625" style="35"/>
    <col min="8202" max="8202" width="11.7109375" style="35" customWidth="1"/>
    <col min="8203" max="8203" width="22.7109375" style="35" customWidth="1"/>
    <col min="8204" max="8204" width="17.42578125" style="35" customWidth="1"/>
    <col min="8205" max="8208" width="9.28515625" style="35"/>
    <col min="8209" max="8209" width="18" style="35" customWidth="1"/>
    <col min="8210" max="8210" width="14.28515625" style="35" customWidth="1"/>
    <col min="8211" max="8212" width="9.28515625" style="35"/>
    <col min="8213" max="8213" width="15.28515625" style="35" customWidth="1"/>
    <col min="8214" max="8214" width="18.7109375" style="35" customWidth="1"/>
    <col min="8215" max="8215" width="21.28515625" style="35" customWidth="1"/>
    <col min="8216" max="8216" width="11.42578125" style="35" customWidth="1"/>
    <col min="8217" max="8450" width="9.28515625" style="35"/>
    <col min="8451" max="8451" width="14.28515625" style="35" bestFit="1" customWidth="1"/>
    <col min="8452" max="8457" width="9.28515625" style="35"/>
    <col min="8458" max="8458" width="11.7109375" style="35" customWidth="1"/>
    <col min="8459" max="8459" width="22.7109375" style="35" customWidth="1"/>
    <col min="8460" max="8460" width="17.42578125" style="35" customWidth="1"/>
    <col min="8461" max="8464" width="9.28515625" style="35"/>
    <col min="8465" max="8465" width="18" style="35" customWidth="1"/>
    <col min="8466" max="8466" width="14.28515625" style="35" customWidth="1"/>
    <col min="8467" max="8468" width="9.28515625" style="35"/>
    <col min="8469" max="8469" width="15.28515625" style="35" customWidth="1"/>
    <col min="8470" max="8470" width="18.7109375" style="35" customWidth="1"/>
    <col min="8471" max="8471" width="21.28515625" style="35" customWidth="1"/>
    <col min="8472" max="8472" width="11.42578125" style="35" customWidth="1"/>
    <col min="8473" max="8706" width="9.28515625" style="35"/>
    <col min="8707" max="8707" width="14.28515625" style="35" bestFit="1" customWidth="1"/>
    <col min="8708" max="8713" width="9.28515625" style="35"/>
    <col min="8714" max="8714" width="11.7109375" style="35" customWidth="1"/>
    <col min="8715" max="8715" width="22.7109375" style="35" customWidth="1"/>
    <col min="8716" max="8716" width="17.42578125" style="35" customWidth="1"/>
    <col min="8717" max="8720" width="9.28515625" style="35"/>
    <col min="8721" max="8721" width="18" style="35" customWidth="1"/>
    <col min="8722" max="8722" width="14.28515625" style="35" customWidth="1"/>
    <col min="8723" max="8724" width="9.28515625" style="35"/>
    <col min="8725" max="8725" width="15.28515625" style="35" customWidth="1"/>
    <col min="8726" max="8726" width="18.7109375" style="35" customWidth="1"/>
    <col min="8727" max="8727" width="21.28515625" style="35" customWidth="1"/>
    <col min="8728" max="8728" width="11.42578125" style="35" customWidth="1"/>
    <col min="8729" max="8962" width="9.28515625" style="35"/>
    <col min="8963" max="8963" width="14.28515625" style="35" bestFit="1" customWidth="1"/>
    <col min="8964" max="8969" width="9.28515625" style="35"/>
    <col min="8970" max="8970" width="11.7109375" style="35" customWidth="1"/>
    <col min="8971" max="8971" width="22.7109375" style="35" customWidth="1"/>
    <col min="8972" max="8972" width="17.42578125" style="35" customWidth="1"/>
    <col min="8973" max="8976" width="9.28515625" style="35"/>
    <col min="8977" max="8977" width="18" style="35" customWidth="1"/>
    <col min="8978" max="8978" width="14.28515625" style="35" customWidth="1"/>
    <col min="8979" max="8980" width="9.28515625" style="35"/>
    <col min="8981" max="8981" width="15.28515625" style="35" customWidth="1"/>
    <col min="8982" max="8982" width="18.7109375" style="35" customWidth="1"/>
    <col min="8983" max="8983" width="21.28515625" style="35" customWidth="1"/>
    <col min="8984" max="8984" width="11.42578125" style="35" customWidth="1"/>
    <col min="8985" max="9218" width="9.28515625" style="35"/>
    <col min="9219" max="9219" width="14.28515625" style="35" bestFit="1" customWidth="1"/>
    <col min="9220" max="9225" width="9.28515625" style="35"/>
    <col min="9226" max="9226" width="11.7109375" style="35" customWidth="1"/>
    <col min="9227" max="9227" width="22.7109375" style="35" customWidth="1"/>
    <col min="9228" max="9228" width="17.42578125" style="35" customWidth="1"/>
    <col min="9229" max="9232" width="9.28515625" style="35"/>
    <col min="9233" max="9233" width="18" style="35" customWidth="1"/>
    <col min="9234" max="9234" width="14.28515625" style="35" customWidth="1"/>
    <col min="9235" max="9236" width="9.28515625" style="35"/>
    <col min="9237" max="9237" width="15.28515625" style="35" customWidth="1"/>
    <col min="9238" max="9238" width="18.7109375" style="35" customWidth="1"/>
    <col min="9239" max="9239" width="21.28515625" style="35" customWidth="1"/>
    <col min="9240" max="9240" width="11.42578125" style="35" customWidth="1"/>
    <col min="9241" max="9474" width="9.28515625" style="35"/>
    <col min="9475" max="9475" width="14.28515625" style="35" bestFit="1" customWidth="1"/>
    <col min="9476" max="9481" width="9.28515625" style="35"/>
    <col min="9482" max="9482" width="11.7109375" style="35" customWidth="1"/>
    <col min="9483" max="9483" width="22.7109375" style="35" customWidth="1"/>
    <col min="9484" max="9484" width="17.42578125" style="35" customWidth="1"/>
    <col min="9485" max="9488" width="9.28515625" style="35"/>
    <col min="9489" max="9489" width="18" style="35" customWidth="1"/>
    <col min="9490" max="9490" width="14.28515625" style="35" customWidth="1"/>
    <col min="9491" max="9492" width="9.28515625" style="35"/>
    <col min="9493" max="9493" width="15.28515625" style="35" customWidth="1"/>
    <col min="9494" max="9494" width="18.7109375" style="35" customWidth="1"/>
    <col min="9495" max="9495" width="21.28515625" style="35" customWidth="1"/>
    <col min="9496" max="9496" width="11.42578125" style="35" customWidth="1"/>
    <col min="9497" max="9730" width="9.28515625" style="35"/>
    <col min="9731" max="9731" width="14.28515625" style="35" bestFit="1" customWidth="1"/>
    <col min="9732" max="9737" width="9.28515625" style="35"/>
    <col min="9738" max="9738" width="11.7109375" style="35" customWidth="1"/>
    <col min="9739" max="9739" width="22.7109375" style="35" customWidth="1"/>
    <col min="9740" max="9740" width="17.42578125" style="35" customWidth="1"/>
    <col min="9741" max="9744" width="9.28515625" style="35"/>
    <col min="9745" max="9745" width="18" style="35" customWidth="1"/>
    <col min="9746" max="9746" width="14.28515625" style="35" customWidth="1"/>
    <col min="9747" max="9748" width="9.28515625" style="35"/>
    <col min="9749" max="9749" width="15.28515625" style="35" customWidth="1"/>
    <col min="9750" max="9750" width="18.7109375" style="35" customWidth="1"/>
    <col min="9751" max="9751" width="21.28515625" style="35" customWidth="1"/>
    <col min="9752" max="9752" width="11.42578125" style="35" customWidth="1"/>
    <col min="9753" max="9986" width="9.28515625" style="35"/>
    <col min="9987" max="9987" width="14.28515625" style="35" bestFit="1" customWidth="1"/>
    <col min="9988" max="9993" width="9.28515625" style="35"/>
    <col min="9994" max="9994" width="11.7109375" style="35" customWidth="1"/>
    <col min="9995" max="9995" width="22.7109375" style="35" customWidth="1"/>
    <col min="9996" max="9996" width="17.42578125" style="35" customWidth="1"/>
    <col min="9997" max="10000" width="9.28515625" style="35"/>
    <col min="10001" max="10001" width="18" style="35" customWidth="1"/>
    <col min="10002" max="10002" width="14.28515625" style="35" customWidth="1"/>
    <col min="10003" max="10004" width="9.28515625" style="35"/>
    <col min="10005" max="10005" width="15.28515625" style="35" customWidth="1"/>
    <col min="10006" max="10006" width="18.7109375" style="35" customWidth="1"/>
    <col min="10007" max="10007" width="21.28515625" style="35" customWidth="1"/>
    <col min="10008" max="10008" width="11.42578125" style="35" customWidth="1"/>
    <col min="10009" max="10242" width="9.28515625" style="35"/>
    <col min="10243" max="10243" width="14.28515625" style="35" bestFit="1" customWidth="1"/>
    <col min="10244" max="10249" width="9.28515625" style="35"/>
    <col min="10250" max="10250" width="11.7109375" style="35" customWidth="1"/>
    <col min="10251" max="10251" width="22.7109375" style="35" customWidth="1"/>
    <col min="10252" max="10252" width="17.42578125" style="35" customWidth="1"/>
    <col min="10253" max="10256" width="9.28515625" style="35"/>
    <col min="10257" max="10257" width="18" style="35" customWidth="1"/>
    <col min="10258" max="10258" width="14.28515625" style="35" customWidth="1"/>
    <col min="10259" max="10260" width="9.28515625" style="35"/>
    <col min="10261" max="10261" width="15.28515625" style="35" customWidth="1"/>
    <col min="10262" max="10262" width="18.7109375" style="35" customWidth="1"/>
    <col min="10263" max="10263" width="21.28515625" style="35" customWidth="1"/>
    <col min="10264" max="10264" width="11.42578125" style="35" customWidth="1"/>
    <col min="10265" max="10498" width="9.28515625" style="35"/>
    <col min="10499" max="10499" width="14.28515625" style="35" bestFit="1" customWidth="1"/>
    <col min="10500" max="10505" width="9.28515625" style="35"/>
    <col min="10506" max="10506" width="11.7109375" style="35" customWidth="1"/>
    <col min="10507" max="10507" width="22.7109375" style="35" customWidth="1"/>
    <col min="10508" max="10508" width="17.42578125" style="35" customWidth="1"/>
    <col min="10509" max="10512" width="9.28515625" style="35"/>
    <col min="10513" max="10513" width="18" style="35" customWidth="1"/>
    <col min="10514" max="10514" width="14.28515625" style="35" customWidth="1"/>
    <col min="10515" max="10516" width="9.28515625" style="35"/>
    <col min="10517" max="10517" width="15.28515625" style="35" customWidth="1"/>
    <col min="10518" max="10518" width="18.7109375" style="35" customWidth="1"/>
    <col min="10519" max="10519" width="21.28515625" style="35" customWidth="1"/>
    <col min="10520" max="10520" width="11.42578125" style="35" customWidth="1"/>
    <col min="10521" max="10754" width="9.28515625" style="35"/>
    <col min="10755" max="10755" width="14.28515625" style="35" bestFit="1" customWidth="1"/>
    <col min="10756" max="10761" width="9.28515625" style="35"/>
    <col min="10762" max="10762" width="11.7109375" style="35" customWidth="1"/>
    <col min="10763" max="10763" width="22.7109375" style="35" customWidth="1"/>
    <col min="10764" max="10764" width="17.42578125" style="35" customWidth="1"/>
    <col min="10765" max="10768" width="9.28515625" style="35"/>
    <col min="10769" max="10769" width="18" style="35" customWidth="1"/>
    <col min="10770" max="10770" width="14.28515625" style="35" customWidth="1"/>
    <col min="10771" max="10772" width="9.28515625" style="35"/>
    <col min="10773" max="10773" width="15.28515625" style="35" customWidth="1"/>
    <col min="10774" max="10774" width="18.7109375" style="35" customWidth="1"/>
    <col min="10775" max="10775" width="21.28515625" style="35" customWidth="1"/>
    <col min="10776" max="10776" width="11.42578125" style="35" customWidth="1"/>
    <col min="10777" max="11010" width="9.28515625" style="35"/>
    <col min="11011" max="11011" width="14.28515625" style="35" bestFit="1" customWidth="1"/>
    <col min="11012" max="11017" width="9.28515625" style="35"/>
    <col min="11018" max="11018" width="11.7109375" style="35" customWidth="1"/>
    <col min="11019" max="11019" width="22.7109375" style="35" customWidth="1"/>
    <col min="11020" max="11020" width="17.42578125" style="35" customWidth="1"/>
    <col min="11021" max="11024" width="9.28515625" style="35"/>
    <col min="11025" max="11025" width="18" style="35" customWidth="1"/>
    <col min="11026" max="11026" width="14.28515625" style="35" customWidth="1"/>
    <col min="11027" max="11028" width="9.28515625" style="35"/>
    <col min="11029" max="11029" width="15.28515625" style="35" customWidth="1"/>
    <col min="11030" max="11030" width="18.7109375" style="35" customWidth="1"/>
    <col min="11031" max="11031" width="21.28515625" style="35" customWidth="1"/>
    <col min="11032" max="11032" width="11.42578125" style="35" customWidth="1"/>
    <col min="11033" max="11266" width="9.28515625" style="35"/>
    <col min="11267" max="11267" width="14.28515625" style="35" bestFit="1" customWidth="1"/>
    <col min="11268" max="11273" width="9.28515625" style="35"/>
    <col min="11274" max="11274" width="11.7109375" style="35" customWidth="1"/>
    <col min="11275" max="11275" width="22.7109375" style="35" customWidth="1"/>
    <col min="11276" max="11276" width="17.42578125" style="35" customWidth="1"/>
    <col min="11277" max="11280" width="9.28515625" style="35"/>
    <col min="11281" max="11281" width="18" style="35" customWidth="1"/>
    <col min="11282" max="11282" width="14.28515625" style="35" customWidth="1"/>
    <col min="11283" max="11284" width="9.28515625" style="35"/>
    <col min="11285" max="11285" width="15.28515625" style="35" customWidth="1"/>
    <col min="11286" max="11286" width="18.7109375" style="35" customWidth="1"/>
    <col min="11287" max="11287" width="21.28515625" style="35" customWidth="1"/>
    <col min="11288" max="11288" width="11.42578125" style="35" customWidth="1"/>
    <col min="11289" max="11522" width="9.28515625" style="35"/>
    <col min="11523" max="11523" width="14.28515625" style="35" bestFit="1" customWidth="1"/>
    <col min="11524" max="11529" width="9.28515625" style="35"/>
    <col min="11530" max="11530" width="11.7109375" style="35" customWidth="1"/>
    <col min="11531" max="11531" width="22.7109375" style="35" customWidth="1"/>
    <col min="11532" max="11532" width="17.42578125" style="35" customWidth="1"/>
    <col min="11533" max="11536" width="9.28515625" style="35"/>
    <col min="11537" max="11537" width="18" style="35" customWidth="1"/>
    <col min="11538" max="11538" width="14.28515625" style="35" customWidth="1"/>
    <col min="11539" max="11540" width="9.28515625" style="35"/>
    <col min="11541" max="11541" width="15.28515625" style="35" customWidth="1"/>
    <col min="11542" max="11542" width="18.7109375" style="35" customWidth="1"/>
    <col min="11543" max="11543" width="21.28515625" style="35" customWidth="1"/>
    <col min="11544" max="11544" width="11.42578125" style="35" customWidth="1"/>
    <col min="11545" max="11778" width="9.28515625" style="35"/>
    <col min="11779" max="11779" width="14.28515625" style="35" bestFit="1" customWidth="1"/>
    <col min="11780" max="11785" width="9.28515625" style="35"/>
    <col min="11786" max="11786" width="11.7109375" style="35" customWidth="1"/>
    <col min="11787" max="11787" width="22.7109375" style="35" customWidth="1"/>
    <col min="11788" max="11788" width="17.42578125" style="35" customWidth="1"/>
    <col min="11789" max="11792" width="9.28515625" style="35"/>
    <col min="11793" max="11793" width="18" style="35" customWidth="1"/>
    <col min="11794" max="11794" width="14.28515625" style="35" customWidth="1"/>
    <col min="11795" max="11796" width="9.28515625" style="35"/>
    <col min="11797" max="11797" width="15.28515625" style="35" customWidth="1"/>
    <col min="11798" max="11798" width="18.7109375" style="35" customWidth="1"/>
    <col min="11799" max="11799" width="21.28515625" style="35" customWidth="1"/>
    <col min="11800" max="11800" width="11.42578125" style="35" customWidth="1"/>
    <col min="11801" max="12034" width="9.28515625" style="35"/>
    <col min="12035" max="12035" width="14.28515625" style="35" bestFit="1" customWidth="1"/>
    <col min="12036" max="12041" width="9.28515625" style="35"/>
    <col min="12042" max="12042" width="11.7109375" style="35" customWidth="1"/>
    <col min="12043" max="12043" width="22.7109375" style="35" customWidth="1"/>
    <col min="12044" max="12044" width="17.42578125" style="35" customWidth="1"/>
    <col min="12045" max="12048" width="9.28515625" style="35"/>
    <col min="12049" max="12049" width="18" style="35" customWidth="1"/>
    <col min="12050" max="12050" width="14.28515625" style="35" customWidth="1"/>
    <col min="12051" max="12052" width="9.28515625" style="35"/>
    <col min="12053" max="12053" width="15.28515625" style="35" customWidth="1"/>
    <col min="12054" max="12054" width="18.7109375" style="35" customWidth="1"/>
    <col min="12055" max="12055" width="21.28515625" style="35" customWidth="1"/>
    <col min="12056" max="12056" width="11.42578125" style="35" customWidth="1"/>
    <col min="12057" max="12290" width="9.28515625" style="35"/>
    <col min="12291" max="12291" width="14.28515625" style="35" bestFit="1" customWidth="1"/>
    <col min="12292" max="12297" width="9.28515625" style="35"/>
    <col min="12298" max="12298" width="11.7109375" style="35" customWidth="1"/>
    <col min="12299" max="12299" width="22.7109375" style="35" customWidth="1"/>
    <col min="12300" max="12300" width="17.42578125" style="35" customWidth="1"/>
    <col min="12301" max="12304" width="9.28515625" style="35"/>
    <col min="12305" max="12305" width="18" style="35" customWidth="1"/>
    <col min="12306" max="12306" width="14.28515625" style="35" customWidth="1"/>
    <col min="12307" max="12308" width="9.28515625" style="35"/>
    <col min="12309" max="12309" width="15.28515625" style="35" customWidth="1"/>
    <col min="12310" max="12310" width="18.7109375" style="35" customWidth="1"/>
    <col min="12311" max="12311" width="21.28515625" style="35" customWidth="1"/>
    <col min="12312" max="12312" width="11.42578125" style="35" customWidth="1"/>
    <col min="12313" max="12546" width="9.28515625" style="35"/>
    <col min="12547" max="12547" width="14.28515625" style="35" bestFit="1" customWidth="1"/>
    <col min="12548" max="12553" width="9.28515625" style="35"/>
    <col min="12554" max="12554" width="11.7109375" style="35" customWidth="1"/>
    <col min="12555" max="12555" width="22.7109375" style="35" customWidth="1"/>
    <col min="12556" max="12556" width="17.42578125" style="35" customWidth="1"/>
    <col min="12557" max="12560" width="9.28515625" style="35"/>
    <col min="12561" max="12561" width="18" style="35" customWidth="1"/>
    <col min="12562" max="12562" width="14.28515625" style="35" customWidth="1"/>
    <col min="12563" max="12564" width="9.28515625" style="35"/>
    <col min="12565" max="12565" width="15.28515625" style="35" customWidth="1"/>
    <col min="12566" max="12566" width="18.7109375" style="35" customWidth="1"/>
    <col min="12567" max="12567" width="21.28515625" style="35" customWidth="1"/>
    <col min="12568" max="12568" width="11.42578125" style="35" customWidth="1"/>
    <col min="12569" max="12802" width="9.28515625" style="35"/>
    <col min="12803" max="12803" width="14.28515625" style="35" bestFit="1" customWidth="1"/>
    <col min="12804" max="12809" width="9.28515625" style="35"/>
    <col min="12810" max="12810" width="11.7109375" style="35" customWidth="1"/>
    <col min="12811" max="12811" width="22.7109375" style="35" customWidth="1"/>
    <col min="12812" max="12812" width="17.42578125" style="35" customWidth="1"/>
    <col min="12813" max="12816" width="9.28515625" style="35"/>
    <col min="12817" max="12817" width="18" style="35" customWidth="1"/>
    <col min="12818" max="12818" width="14.28515625" style="35" customWidth="1"/>
    <col min="12819" max="12820" width="9.28515625" style="35"/>
    <col min="12821" max="12821" width="15.28515625" style="35" customWidth="1"/>
    <col min="12822" max="12822" width="18.7109375" style="35" customWidth="1"/>
    <col min="12823" max="12823" width="21.28515625" style="35" customWidth="1"/>
    <col min="12824" max="12824" width="11.42578125" style="35" customWidth="1"/>
    <col min="12825" max="13058" width="9.28515625" style="35"/>
    <col min="13059" max="13059" width="14.28515625" style="35" bestFit="1" customWidth="1"/>
    <col min="13060" max="13065" width="9.28515625" style="35"/>
    <col min="13066" max="13066" width="11.7109375" style="35" customWidth="1"/>
    <col min="13067" max="13067" width="22.7109375" style="35" customWidth="1"/>
    <col min="13068" max="13068" width="17.42578125" style="35" customWidth="1"/>
    <col min="13069" max="13072" width="9.28515625" style="35"/>
    <col min="13073" max="13073" width="18" style="35" customWidth="1"/>
    <col min="13074" max="13074" width="14.28515625" style="35" customWidth="1"/>
    <col min="13075" max="13076" width="9.28515625" style="35"/>
    <col min="13077" max="13077" width="15.28515625" style="35" customWidth="1"/>
    <col min="13078" max="13078" width="18.7109375" style="35" customWidth="1"/>
    <col min="13079" max="13079" width="21.28515625" style="35" customWidth="1"/>
    <col min="13080" max="13080" width="11.42578125" style="35" customWidth="1"/>
    <col min="13081" max="13314" width="9.28515625" style="35"/>
    <col min="13315" max="13315" width="14.28515625" style="35" bestFit="1" customWidth="1"/>
    <col min="13316" max="13321" width="9.28515625" style="35"/>
    <col min="13322" max="13322" width="11.7109375" style="35" customWidth="1"/>
    <col min="13323" max="13323" width="22.7109375" style="35" customWidth="1"/>
    <col min="13324" max="13324" width="17.42578125" style="35" customWidth="1"/>
    <col min="13325" max="13328" width="9.28515625" style="35"/>
    <col min="13329" max="13329" width="18" style="35" customWidth="1"/>
    <col min="13330" max="13330" width="14.28515625" style="35" customWidth="1"/>
    <col min="13331" max="13332" width="9.28515625" style="35"/>
    <col min="13333" max="13333" width="15.28515625" style="35" customWidth="1"/>
    <col min="13334" max="13334" width="18.7109375" style="35" customWidth="1"/>
    <col min="13335" max="13335" width="21.28515625" style="35" customWidth="1"/>
    <col min="13336" max="13336" width="11.42578125" style="35" customWidth="1"/>
    <col min="13337" max="13570" width="9.28515625" style="35"/>
    <col min="13571" max="13571" width="14.28515625" style="35" bestFit="1" customWidth="1"/>
    <col min="13572" max="13577" width="9.28515625" style="35"/>
    <col min="13578" max="13578" width="11.7109375" style="35" customWidth="1"/>
    <col min="13579" max="13579" width="22.7109375" style="35" customWidth="1"/>
    <col min="13580" max="13580" width="17.42578125" style="35" customWidth="1"/>
    <col min="13581" max="13584" width="9.28515625" style="35"/>
    <col min="13585" max="13585" width="18" style="35" customWidth="1"/>
    <col min="13586" max="13586" width="14.28515625" style="35" customWidth="1"/>
    <col min="13587" max="13588" width="9.28515625" style="35"/>
    <col min="13589" max="13589" width="15.28515625" style="35" customWidth="1"/>
    <col min="13590" max="13590" width="18.7109375" style="35" customWidth="1"/>
    <col min="13591" max="13591" width="21.28515625" style="35" customWidth="1"/>
    <col min="13592" max="13592" width="11.42578125" style="35" customWidth="1"/>
    <col min="13593" max="13826" width="9.28515625" style="35"/>
    <col min="13827" max="13827" width="14.28515625" style="35" bestFit="1" customWidth="1"/>
    <col min="13828" max="13833" width="9.28515625" style="35"/>
    <col min="13834" max="13834" width="11.7109375" style="35" customWidth="1"/>
    <col min="13835" max="13835" width="22.7109375" style="35" customWidth="1"/>
    <col min="13836" max="13836" width="17.42578125" style="35" customWidth="1"/>
    <col min="13837" max="13840" width="9.28515625" style="35"/>
    <col min="13841" max="13841" width="18" style="35" customWidth="1"/>
    <col min="13842" max="13842" width="14.28515625" style="35" customWidth="1"/>
    <col min="13843" max="13844" width="9.28515625" style="35"/>
    <col min="13845" max="13845" width="15.28515625" style="35" customWidth="1"/>
    <col min="13846" max="13846" width="18.7109375" style="35" customWidth="1"/>
    <col min="13847" max="13847" width="21.28515625" style="35" customWidth="1"/>
    <col min="13848" max="13848" width="11.42578125" style="35" customWidth="1"/>
    <col min="13849" max="14082" width="9.28515625" style="35"/>
    <col min="14083" max="14083" width="14.28515625" style="35" bestFit="1" customWidth="1"/>
    <col min="14084" max="14089" width="9.28515625" style="35"/>
    <col min="14090" max="14090" width="11.7109375" style="35" customWidth="1"/>
    <col min="14091" max="14091" width="22.7109375" style="35" customWidth="1"/>
    <col min="14092" max="14092" width="17.42578125" style="35" customWidth="1"/>
    <col min="14093" max="14096" width="9.28515625" style="35"/>
    <col min="14097" max="14097" width="18" style="35" customWidth="1"/>
    <col min="14098" max="14098" width="14.28515625" style="35" customWidth="1"/>
    <col min="14099" max="14100" width="9.28515625" style="35"/>
    <col min="14101" max="14101" width="15.28515625" style="35" customWidth="1"/>
    <col min="14102" max="14102" width="18.7109375" style="35" customWidth="1"/>
    <col min="14103" max="14103" width="21.28515625" style="35" customWidth="1"/>
    <col min="14104" max="14104" width="11.42578125" style="35" customWidth="1"/>
    <col min="14105" max="14338" width="9.28515625" style="35"/>
    <col min="14339" max="14339" width="14.28515625" style="35" bestFit="1" customWidth="1"/>
    <col min="14340" max="14345" width="9.28515625" style="35"/>
    <col min="14346" max="14346" width="11.7109375" style="35" customWidth="1"/>
    <col min="14347" max="14347" width="22.7109375" style="35" customWidth="1"/>
    <col min="14348" max="14348" width="17.42578125" style="35" customWidth="1"/>
    <col min="14349" max="14352" width="9.28515625" style="35"/>
    <col min="14353" max="14353" width="18" style="35" customWidth="1"/>
    <col min="14354" max="14354" width="14.28515625" style="35" customWidth="1"/>
    <col min="14355" max="14356" width="9.28515625" style="35"/>
    <col min="14357" max="14357" width="15.28515625" style="35" customWidth="1"/>
    <col min="14358" max="14358" width="18.7109375" style="35" customWidth="1"/>
    <col min="14359" max="14359" width="21.28515625" style="35" customWidth="1"/>
    <col min="14360" max="14360" width="11.42578125" style="35" customWidth="1"/>
    <col min="14361" max="14594" width="9.28515625" style="35"/>
    <col min="14595" max="14595" width="14.28515625" style="35" bestFit="1" customWidth="1"/>
    <col min="14596" max="14601" width="9.28515625" style="35"/>
    <col min="14602" max="14602" width="11.7109375" style="35" customWidth="1"/>
    <col min="14603" max="14603" width="22.7109375" style="35" customWidth="1"/>
    <col min="14604" max="14604" width="17.42578125" style="35" customWidth="1"/>
    <col min="14605" max="14608" width="9.28515625" style="35"/>
    <col min="14609" max="14609" width="18" style="35" customWidth="1"/>
    <col min="14610" max="14610" width="14.28515625" style="35" customWidth="1"/>
    <col min="14611" max="14612" width="9.28515625" style="35"/>
    <col min="14613" max="14613" width="15.28515625" style="35" customWidth="1"/>
    <col min="14614" max="14614" width="18.7109375" style="35" customWidth="1"/>
    <col min="14615" max="14615" width="21.28515625" style="35" customWidth="1"/>
    <col min="14616" max="14616" width="11.42578125" style="35" customWidth="1"/>
    <col min="14617" max="14850" width="9.28515625" style="35"/>
    <col min="14851" max="14851" width="14.28515625" style="35" bestFit="1" customWidth="1"/>
    <col min="14852" max="14857" width="9.28515625" style="35"/>
    <col min="14858" max="14858" width="11.7109375" style="35" customWidth="1"/>
    <col min="14859" max="14859" width="22.7109375" style="35" customWidth="1"/>
    <col min="14860" max="14860" width="17.42578125" style="35" customWidth="1"/>
    <col min="14861" max="14864" width="9.28515625" style="35"/>
    <col min="14865" max="14865" width="18" style="35" customWidth="1"/>
    <col min="14866" max="14866" width="14.28515625" style="35" customWidth="1"/>
    <col min="14867" max="14868" width="9.28515625" style="35"/>
    <col min="14869" max="14869" width="15.28515625" style="35" customWidth="1"/>
    <col min="14870" max="14870" width="18.7109375" style="35" customWidth="1"/>
    <col min="14871" max="14871" width="21.28515625" style="35" customWidth="1"/>
    <col min="14872" max="14872" width="11.42578125" style="35" customWidth="1"/>
    <col min="14873" max="15106" width="9.28515625" style="35"/>
    <col min="15107" max="15107" width="14.28515625" style="35" bestFit="1" customWidth="1"/>
    <col min="15108" max="15113" width="9.28515625" style="35"/>
    <col min="15114" max="15114" width="11.7109375" style="35" customWidth="1"/>
    <col min="15115" max="15115" width="22.7109375" style="35" customWidth="1"/>
    <col min="15116" max="15116" width="17.42578125" style="35" customWidth="1"/>
    <col min="15117" max="15120" width="9.28515625" style="35"/>
    <col min="15121" max="15121" width="18" style="35" customWidth="1"/>
    <col min="15122" max="15122" width="14.28515625" style="35" customWidth="1"/>
    <col min="15123" max="15124" width="9.28515625" style="35"/>
    <col min="15125" max="15125" width="15.28515625" style="35" customWidth="1"/>
    <col min="15126" max="15126" width="18.7109375" style="35" customWidth="1"/>
    <col min="15127" max="15127" width="21.28515625" style="35" customWidth="1"/>
    <col min="15128" max="15128" width="11.42578125" style="35" customWidth="1"/>
    <col min="15129" max="15362" width="9.28515625" style="35"/>
    <col min="15363" max="15363" width="14.28515625" style="35" bestFit="1" customWidth="1"/>
    <col min="15364" max="15369" width="9.28515625" style="35"/>
    <col min="15370" max="15370" width="11.7109375" style="35" customWidth="1"/>
    <col min="15371" max="15371" width="22.7109375" style="35" customWidth="1"/>
    <col min="15372" max="15372" width="17.42578125" style="35" customWidth="1"/>
    <col min="15373" max="15376" width="9.28515625" style="35"/>
    <col min="15377" max="15377" width="18" style="35" customWidth="1"/>
    <col min="15378" max="15378" width="14.28515625" style="35" customWidth="1"/>
    <col min="15379" max="15380" width="9.28515625" style="35"/>
    <col min="15381" max="15381" width="15.28515625" style="35" customWidth="1"/>
    <col min="15382" max="15382" width="18.7109375" style="35" customWidth="1"/>
    <col min="15383" max="15383" width="21.28515625" style="35" customWidth="1"/>
    <col min="15384" max="15384" width="11.42578125" style="35" customWidth="1"/>
    <col min="15385" max="15618" width="9.28515625" style="35"/>
    <col min="15619" max="15619" width="14.28515625" style="35" bestFit="1" customWidth="1"/>
    <col min="15620" max="15625" width="9.28515625" style="35"/>
    <col min="15626" max="15626" width="11.7109375" style="35" customWidth="1"/>
    <col min="15627" max="15627" width="22.7109375" style="35" customWidth="1"/>
    <col min="15628" max="15628" width="17.42578125" style="35" customWidth="1"/>
    <col min="15629" max="15632" width="9.28515625" style="35"/>
    <col min="15633" max="15633" width="18" style="35" customWidth="1"/>
    <col min="15634" max="15634" width="14.28515625" style="35" customWidth="1"/>
    <col min="15635" max="15636" width="9.28515625" style="35"/>
    <col min="15637" max="15637" width="15.28515625" style="35" customWidth="1"/>
    <col min="15638" max="15638" width="18.7109375" style="35" customWidth="1"/>
    <col min="15639" max="15639" width="21.28515625" style="35" customWidth="1"/>
    <col min="15640" max="15640" width="11.42578125" style="35" customWidth="1"/>
    <col min="15641" max="15874" width="9.28515625" style="35"/>
    <col min="15875" max="15875" width="14.28515625" style="35" bestFit="1" customWidth="1"/>
    <col min="15876" max="15881" width="9.28515625" style="35"/>
    <col min="15882" max="15882" width="11.7109375" style="35" customWidth="1"/>
    <col min="15883" max="15883" width="22.7109375" style="35" customWidth="1"/>
    <col min="15884" max="15884" width="17.42578125" style="35" customWidth="1"/>
    <col min="15885" max="15888" width="9.28515625" style="35"/>
    <col min="15889" max="15889" width="18" style="35" customWidth="1"/>
    <col min="15890" max="15890" width="14.28515625" style="35" customWidth="1"/>
    <col min="15891" max="15892" width="9.28515625" style="35"/>
    <col min="15893" max="15893" width="15.28515625" style="35" customWidth="1"/>
    <col min="15894" max="15894" width="18.7109375" style="35" customWidth="1"/>
    <col min="15895" max="15895" width="21.28515625" style="35" customWidth="1"/>
    <col min="15896" max="15896" width="11.42578125" style="35" customWidth="1"/>
    <col min="15897" max="16130" width="9.28515625" style="35"/>
    <col min="16131" max="16131" width="14.28515625" style="35" bestFit="1" customWidth="1"/>
    <col min="16132" max="16137" width="9.28515625" style="35"/>
    <col min="16138" max="16138" width="11.7109375" style="35" customWidth="1"/>
    <col min="16139" max="16139" width="22.7109375" style="35" customWidth="1"/>
    <col min="16140" max="16140" width="17.42578125" style="35" customWidth="1"/>
    <col min="16141" max="16144" width="9.28515625" style="35"/>
    <col min="16145" max="16145" width="18" style="35" customWidth="1"/>
    <col min="16146" max="16146" width="14.28515625" style="35" customWidth="1"/>
    <col min="16147" max="16148" width="9.28515625" style="35"/>
    <col min="16149" max="16149" width="15.28515625" style="35" customWidth="1"/>
    <col min="16150" max="16150" width="18.7109375" style="35" customWidth="1"/>
    <col min="16151" max="16151" width="21.28515625" style="35" customWidth="1"/>
    <col min="16152" max="16152" width="11.42578125" style="35" customWidth="1"/>
    <col min="16153" max="16384" width="9.28515625" style="35"/>
  </cols>
  <sheetData>
    <row r="1" spans="1:30" ht="12" customHeight="1" x14ac:dyDescent="0.25">
      <c r="A1" s="20" t="s">
        <v>363</v>
      </c>
      <c r="B1" s="20"/>
      <c r="C1" s="20"/>
      <c r="D1" s="20"/>
      <c r="E1" s="20"/>
      <c r="F1" s="20"/>
      <c r="G1" s="20"/>
      <c r="H1" s="88"/>
      <c r="I1" s="88"/>
      <c r="J1" s="88"/>
      <c r="K1" s="88"/>
      <c r="L1" s="20"/>
      <c r="M1" s="20"/>
      <c r="N1" s="18"/>
      <c r="O1" s="18"/>
      <c r="P1" s="18"/>
      <c r="Q1" s="18"/>
      <c r="R1" s="20"/>
      <c r="S1" s="20"/>
      <c r="T1" s="19"/>
      <c r="U1" s="20"/>
      <c r="V1" s="20"/>
      <c r="W1" s="20"/>
      <c r="X1" s="22"/>
      <c r="Y1" s="22"/>
      <c r="Z1" s="20"/>
      <c r="AA1" s="20"/>
      <c r="AB1" s="20"/>
      <c r="AC1" s="20"/>
      <c r="AD1" s="21"/>
    </row>
    <row r="2" spans="1:30" ht="12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13" t="s">
        <v>96</v>
      </c>
      <c r="G2" s="13" t="s">
        <v>91</v>
      </c>
      <c r="H2" s="84" t="s">
        <v>111</v>
      </c>
      <c r="I2" s="84" t="s">
        <v>355</v>
      </c>
      <c r="J2" s="84" t="s">
        <v>113</v>
      </c>
      <c r="K2" s="84" t="s">
        <v>4</v>
      </c>
      <c r="L2" s="13" t="s">
        <v>252</v>
      </c>
      <c r="M2" s="13" t="s">
        <v>90</v>
      </c>
      <c r="N2" s="13" t="s">
        <v>119</v>
      </c>
      <c r="O2" s="13" t="s">
        <v>114</v>
      </c>
      <c r="P2" s="13" t="s">
        <v>0</v>
      </c>
      <c r="Q2" s="13" t="s">
        <v>2</v>
      </c>
      <c r="R2" s="13" t="s">
        <v>76</v>
      </c>
      <c r="S2" s="13" t="s">
        <v>115</v>
      </c>
      <c r="T2" s="72" t="s">
        <v>247</v>
      </c>
      <c r="U2" s="13" t="s">
        <v>47</v>
      </c>
      <c r="V2" s="101" t="s">
        <v>278</v>
      </c>
      <c r="W2" s="101" t="s">
        <v>302</v>
      </c>
      <c r="X2" s="102" t="s">
        <v>310</v>
      </c>
      <c r="Y2" s="102" t="s">
        <v>311</v>
      </c>
      <c r="Z2" s="2" t="s">
        <v>270</v>
      </c>
      <c r="AA2" s="2" t="s">
        <v>271</v>
      </c>
      <c r="AB2" s="2" t="s">
        <v>272</v>
      </c>
      <c r="AC2" s="2" t="s">
        <v>273</v>
      </c>
      <c r="AD2" s="2" t="s">
        <v>274</v>
      </c>
    </row>
    <row r="3" spans="1:30" s="36" customFormat="1" ht="12" customHeight="1" x14ac:dyDescent="0.25">
      <c r="A3" s="8">
        <v>222</v>
      </c>
      <c r="B3" s="8"/>
      <c r="C3" s="8"/>
      <c r="D3" s="8"/>
      <c r="E3" s="16">
        <v>19461</v>
      </c>
      <c r="F3" s="8" t="s">
        <v>358</v>
      </c>
      <c r="G3" s="8" t="s">
        <v>359</v>
      </c>
      <c r="H3" s="12">
        <v>5700</v>
      </c>
      <c r="I3" s="146">
        <v>8500</v>
      </c>
      <c r="J3" s="12"/>
      <c r="K3" s="12">
        <v>500</v>
      </c>
      <c r="L3" s="12"/>
      <c r="M3" s="8" t="s">
        <v>360</v>
      </c>
      <c r="N3" s="8" t="s">
        <v>361</v>
      </c>
      <c r="O3" s="143" t="s">
        <v>362</v>
      </c>
      <c r="P3" s="8"/>
      <c r="Q3" s="8"/>
      <c r="R3" s="8">
        <v>1</v>
      </c>
      <c r="S3" s="8">
        <v>1</v>
      </c>
      <c r="T3" s="9" t="s">
        <v>364</v>
      </c>
      <c r="U3" s="3"/>
      <c r="V3" s="3"/>
      <c r="W3" s="3"/>
      <c r="X3" s="103"/>
      <c r="Y3" s="103"/>
      <c r="Z3" s="3"/>
      <c r="AA3" s="3"/>
      <c r="AB3" s="3"/>
      <c r="AC3" s="3"/>
      <c r="AD3" s="3"/>
    </row>
    <row r="4" spans="1:30" ht="12" customHeight="1" x14ac:dyDescent="0.25">
      <c r="A4" s="8">
        <v>223</v>
      </c>
      <c r="B4" s="8"/>
      <c r="C4" s="8"/>
      <c r="D4" s="8"/>
      <c r="E4" s="142">
        <v>19461</v>
      </c>
      <c r="F4" s="143" t="s">
        <v>358</v>
      </c>
      <c r="G4" s="8" t="s">
        <v>359</v>
      </c>
      <c r="H4" s="144">
        <v>5700</v>
      </c>
      <c r="I4" s="145">
        <v>8500</v>
      </c>
      <c r="J4" s="4"/>
      <c r="K4" s="144">
        <v>500</v>
      </c>
      <c r="L4" s="4"/>
      <c r="M4" s="8" t="s">
        <v>360</v>
      </c>
      <c r="N4" s="143" t="s">
        <v>361</v>
      </c>
      <c r="O4" s="143" t="s">
        <v>362</v>
      </c>
      <c r="P4" s="8"/>
      <c r="Q4" s="8"/>
      <c r="R4" s="3">
        <v>1</v>
      </c>
      <c r="S4" s="3">
        <v>1</v>
      </c>
      <c r="T4" s="8" t="s">
        <v>364</v>
      </c>
      <c r="U4" s="3"/>
      <c r="V4" s="3"/>
      <c r="W4" s="3"/>
      <c r="X4" s="103"/>
      <c r="Y4" s="103"/>
      <c r="Z4" s="10"/>
      <c r="AA4" s="25"/>
      <c r="AB4" s="10"/>
      <c r="AC4" s="10"/>
      <c r="AD4" s="10"/>
    </row>
    <row r="5" spans="1:30" ht="12" customHeight="1" x14ac:dyDescent="0.25">
      <c r="A5" s="8">
        <v>224</v>
      </c>
      <c r="B5" s="8"/>
      <c r="C5" s="8"/>
      <c r="D5" s="8"/>
      <c r="E5" s="142">
        <v>19461</v>
      </c>
      <c r="F5" s="143" t="s">
        <v>358</v>
      </c>
      <c r="G5" s="8" t="s">
        <v>359</v>
      </c>
      <c r="H5" s="144">
        <v>5700</v>
      </c>
      <c r="I5" s="145">
        <v>8500</v>
      </c>
      <c r="J5" s="4"/>
      <c r="K5" s="144">
        <v>500</v>
      </c>
      <c r="L5" s="4"/>
      <c r="M5" s="8" t="s">
        <v>360</v>
      </c>
      <c r="N5" s="143" t="s">
        <v>361</v>
      </c>
      <c r="O5" s="143" t="s">
        <v>362</v>
      </c>
      <c r="P5" s="8"/>
      <c r="Q5" s="8"/>
      <c r="R5" s="3">
        <v>1</v>
      </c>
      <c r="S5" s="3">
        <v>1</v>
      </c>
      <c r="T5" s="8" t="s">
        <v>364</v>
      </c>
      <c r="U5" s="3"/>
      <c r="V5" s="3"/>
      <c r="W5" s="3"/>
      <c r="X5" s="103"/>
      <c r="Y5" s="103"/>
      <c r="Z5" s="25"/>
      <c r="AA5" s="10"/>
      <c r="AB5" s="25"/>
      <c r="AC5" s="10"/>
      <c r="AD5" s="10"/>
    </row>
    <row r="6" spans="1:30" ht="12" customHeight="1" x14ac:dyDescent="0.25">
      <c r="A6" s="8"/>
      <c r="B6" s="8"/>
      <c r="C6" s="8"/>
      <c r="D6" s="8"/>
      <c r="E6" s="142"/>
      <c r="F6" s="143"/>
      <c r="G6" s="8"/>
      <c r="H6" s="144"/>
      <c r="I6" s="145"/>
      <c r="J6" s="4"/>
      <c r="K6" s="144"/>
      <c r="L6" s="4"/>
      <c r="M6" s="8"/>
      <c r="N6" s="143"/>
      <c r="O6" s="143"/>
      <c r="P6" s="8"/>
      <c r="Q6" s="8"/>
      <c r="R6" s="3"/>
      <c r="S6" s="3"/>
      <c r="T6" s="8"/>
      <c r="U6" s="3"/>
      <c r="V6" s="3"/>
      <c r="W6" s="3"/>
      <c r="X6" s="103"/>
      <c r="Y6" s="103"/>
      <c r="Z6" s="25"/>
      <c r="AA6" s="10"/>
      <c r="AB6" s="10"/>
      <c r="AC6" s="10"/>
      <c r="AD6" s="10"/>
    </row>
    <row r="7" spans="1:30" ht="12" customHeight="1" x14ac:dyDescent="0.25">
      <c r="A7" s="8"/>
      <c r="B7" s="8"/>
      <c r="C7" s="8"/>
      <c r="D7" s="8"/>
      <c r="E7" s="8"/>
      <c r="F7" s="3"/>
      <c r="G7" s="3"/>
      <c r="H7" s="26"/>
      <c r="I7" s="26"/>
      <c r="J7" s="26"/>
      <c r="K7" s="26"/>
      <c r="L7" s="4"/>
      <c r="M7" s="8"/>
      <c r="N7" s="8"/>
      <c r="O7" s="8"/>
      <c r="P7" s="8"/>
      <c r="Q7" s="8"/>
      <c r="R7" s="3"/>
      <c r="S7" s="3"/>
      <c r="T7" s="9"/>
      <c r="U7" s="3"/>
      <c r="V7" s="3"/>
      <c r="W7" s="3"/>
      <c r="X7" s="103"/>
      <c r="Y7" s="103"/>
      <c r="Z7" s="25"/>
      <c r="AA7" s="3"/>
      <c r="AB7" s="3"/>
      <c r="AC7" s="3"/>
      <c r="AD7" s="3"/>
    </row>
    <row r="8" spans="1:30" ht="12" customHeight="1" x14ac:dyDescent="0.25">
      <c r="A8" s="8"/>
      <c r="B8" s="8"/>
      <c r="C8" s="8"/>
      <c r="D8" s="8"/>
      <c r="E8" s="8"/>
      <c r="F8" s="3"/>
      <c r="G8" s="3"/>
      <c r="H8" s="26"/>
      <c r="I8" s="26"/>
      <c r="J8" s="26"/>
      <c r="K8" s="26"/>
      <c r="L8" s="4"/>
      <c r="M8" s="8"/>
      <c r="N8" s="8"/>
      <c r="O8" s="8"/>
      <c r="P8" s="8"/>
      <c r="Q8" s="8"/>
      <c r="R8" s="3"/>
      <c r="S8" s="3"/>
      <c r="T8" s="9"/>
      <c r="U8" s="3"/>
      <c r="V8" s="3"/>
      <c r="W8" s="3"/>
      <c r="X8" s="103"/>
      <c r="Y8" s="103"/>
      <c r="Z8" s="3"/>
      <c r="AA8" s="3"/>
      <c r="AB8" s="25"/>
      <c r="AC8" s="3"/>
      <c r="AD8" s="3"/>
    </row>
    <row r="9" spans="1:30" ht="12" customHeight="1" x14ac:dyDescent="0.25">
      <c r="A9" s="8"/>
      <c r="B9" s="8"/>
      <c r="C9" s="8"/>
      <c r="D9" s="8"/>
      <c r="E9" s="8"/>
      <c r="F9" s="3"/>
      <c r="G9" s="3"/>
      <c r="H9" s="26"/>
      <c r="I9" s="26"/>
      <c r="J9" s="26"/>
      <c r="K9" s="26"/>
      <c r="L9" s="4"/>
      <c r="M9" s="8"/>
      <c r="N9" s="8"/>
      <c r="O9" s="8"/>
      <c r="P9" s="8"/>
      <c r="Q9" s="8"/>
      <c r="R9" s="3"/>
      <c r="S9" s="3"/>
      <c r="T9" s="9"/>
      <c r="U9" s="3"/>
      <c r="V9" s="3"/>
      <c r="W9" s="3"/>
      <c r="X9" s="103"/>
      <c r="Y9" s="103"/>
      <c r="Z9" s="3"/>
      <c r="AA9" s="3"/>
      <c r="AB9" s="3"/>
      <c r="AC9" s="3"/>
      <c r="AD9" s="3"/>
    </row>
    <row r="10" spans="1:30" ht="12" customHeight="1" x14ac:dyDescent="0.25">
      <c r="A10" s="8"/>
      <c r="B10" s="8"/>
      <c r="C10" s="8"/>
      <c r="D10" s="8"/>
      <c r="E10" s="8"/>
      <c r="F10" s="3"/>
      <c r="G10" s="3"/>
      <c r="H10" s="26"/>
      <c r="I10" s="26"/>
      <c r="J10" s="26"/>
      <c r="K10" s="26"/>
      <c r="L10" s="4"/>
      <c r="M10" s="8"/>
      <c r="N10" s="8"/>
      <c r="O10" s="8"/>
      <c r="P10" s="8"/>
      <c r="Q10" s="8"/>
      <c r="R10" s="3"/>
      <c r="S10" s="3"/>
      <c r="T10" s="9"/>
      <c r="U10" s="3"/>
      <c r="V10" s="3"/>
      <c r="W10" s="3"/>
      <c r="X10" s="103"/>
      <c r="Y10" s="103"/>
      <c r="Z10" s="3"/>
      <c r="AA10" s="3"/>
      <c r="AB10" s="3"/>
      <c r="AC10" s="3"/>
      <c r="AD10" s="3"/>
    </row>
    <row r="11" spans="1:30" ht="12" customHeight="1" x14ac:dyDescent="0.25">
      <c r="A11" s="8"/>
      <c r="B11" s="8"/>
      <c r="C11" s="8"/>
      <c r="D11" s="8"/>
      <c r="E11" s="8"/>
      <c r="F11" s="3"/>
      <c r="G11" s="3"/>
      <c r="H11" s="26"/>
      <c r="I11" s="26"/>
      <c r="J11" s="26"/>
      <c r="K11" s="26"/>
      <c r="L11" s="4"/>
      <c r="M11" s="8"/>
      <c r="N11" s="8"/>
      <c r="O11" s="8"/>
      <c r="P11" s="8"/>
      <c r="Q11" s="8"/>
      <c r="R11" s="3"/>
      <c r="S11" s="3"/>
      <c r="T11" s="9"/>
      <c r="U11" s="3"/>
      <c r="V11" s="3"/>
      <c r="W11" s="3"/>
      <c r="X11" s="103"/>
      <c r="Y11" s="103"/>
      <c r="Z11" s="3"/>
      <c r="AA11" s="3"/>
      <c r="AB11" s="3"/>
      <c r="AC11" s="3"/>
      <c r="AD11" s="3"/>
    </row>
    <row r="12" spans="1:30" ht="12" customHeight="1" x14ac:dyDescent="0.25">
      <c r="A12" s="8"/>
      <c r="B12" s="8"/>
      <c r="C12" s="8"/>
      <c r="D12" s="8"/>
      <c r="E12" s="8"/>
      <c r="F12" s="3"/>
      <c r="G12" s="3"/>
      <c r="H12" s="26"/>
      <c r="I12" s="26"/>
      <c r="J12" s="26"/>
      <c r="K12" s="26"/>
      <c r="L12" s="4"/>
      <c r="M12" s="8"/>
      <c r="N12" s="8"/>
      <c r="O12" s="8"/>
      <c r="P12" s="8"/>
      <c r="Q12" s="8"/>
      <c r="R12" s="3"/>
      <c r="S12" s="3"/>
      <c r="T12" s="9"/>
      <c r="U12" s="3"/>
      <c r="V12" s="3"/>
      <c r="W12" s="3"/>
      <c r="X12" s="103"/>
      <c r="Y12" s="103"/>
      <c r="Z12" s="3"/>
      <c r="AA12" s="3"/>
      <c r="AB12" s="3"/>
      <c r="AC12" s="3"/>
      <c r="AD12" s="3"/>
    </row>
    <row r="13" spans="1:30" ht="12" customHeight="1" x14ac:dyDescent="0.25">
      <c r="A13" s="8"/>
      <c r="B13" s="8"/>
      <c r="C13" s="8"/>
      <c r="D13" s="8"/>
      <c r="E13" s="8"/>
      <c r="F13" s="3"/>
      <c r="G13" s="3"/>
      <c r="H13" s="26"/>
      <c r="I13" s="26"/>
      <c r="J13" s="26"/>
      <c r="K13" s="26"/>
      <c r="L13" s="4"/>
      <c r="M13" s="8"/>
      <c r="N13" s="8"/>
      <c r="O13" s="8"/>
      <c r="P13" s="8"/>
      <c r="Q13" s="8"/>
      <c r="R13" s="3"/>
      <c r="S13" s="3"/>
      <c r="T13" s="9"/>
      <c r="U13" s="3"/>
      <c r="V13" s="3"/>
      <c r="W13" s="3"/>
      <c r="X13" s="103"/>
      <c r="Y13" s="103"/>
      <c r="Z13" s="3"/>
      <c r="AA13" s="3"/>
      <c r="AB13" s="3"/>
      <c r="AC13" s="3"/>
      <c r="AD13" s="3"/>
    </row>
    <row r="14" spans="1:30" ht="12" customHeight="1" x14ac:dyDescent="0.25">
      <c r="A14" s="8"/>
      <c r="B14" s="8"/>
      <c r="C14" s="8"/>
      <c r="D14" s="8"/>
      <c r="E14" s="8"/>
      <c r="F14" s="3"/>
      <c r="G14" s="3"/>
      <c r="H14" s="26"/>
      <c r="I14" s="26"/>
      <c r="J14" s="26"/>
      <c r="K14" s="26"/>
      <c r="L14" s="4"/>
      <c r="M14" s="8"/>
      <c r="N14" s="8"/>
      <c r="O14" s="8"/>
      <c r="P14" s="8"/>
      <c r="Q14" s="8"/>
      <c r="R14" s="3"/>
      <c r="S14" s="3"/>
      <c r="T14" s="9"/>
      <c r="U14" s="3"/>
      <c r="V14" s="3"/>
      <c r="W14" s="3"/>
      <c r="X14" s="103"/>
      <c r="Y14" s="103"/>
      <c r="Z14" s="3"/>
      <c r="AA14" s="3"/>
      <c r="AB14" s="3"/>
      <c r="AC14" s="3"/>
      <c r="AD14" s="3"/>
    </row>
    <row r="15" spans="1:30" ht="12" customHeight="1" x14ac:dyDescent="0.25">
      <c r="A15" s="8"/>
      <c r="B15" s="8"/>
      <c r="C15" s="8"/>
      <c r="D15" s="8"/>
      <c r="E15" s="8"/>
      <c r="F15" s="3"/>
      <c r="G15" s="3"/>
      <c r="H15" s="26"/>
      <c r="I15" s="26"/>
      <c r="J15" s="26"/>
      <c r="K15" s="26"/>
      <c r="L15" s="4"/>
      <c r="M15" s="8"/>
      <c r="N15" s="8"/>
      <c r="O15" s="8"/>
      <c r="P15" s="8"/>
      <c r="Q15" s="8"/>
      <c r="R15" s="3"/>
      <c r="S15" s="3"/>
      <c r="T15" s="9"/>
      <c r="U15" s="3"/>
      <c r="V15" s="3"/>
      <c r="W15" s="3"/>
      <c r="X15" s="103"/>
      <c r="Y15" s="103"/>
      <c r="Z15" s="3"/>
      <c r="AA15" s="3"/>
      <c r="AB15" s="3"/>
      <c r="AC15" s="3"/>
      <c r="AD15" s="3"/>
    </row>
    <row r="16" spans="1:30" ht="12" customHeight="1" x14ac:dyDescent="0.25">
      <c r="A16" s="8"/>
      <c r="B16" s="8"/>
      <c r="C16" s="8"/>
      <c r="D16" s="8"/>
      <c r="E16" s="8"/>
      <c r="F16" s="3"/>
      <c r="G16" s="3"/>
      <c r="H16" s="26"/>
      <c r="I16" s="26"/>
      <c r="J16" s="26"/>
      <c r="K16" s="26"/>
      <c r="L16" s="4"/>
      <c r="M16" s="8"/>
      <c r="N16" s="8"/>
      <c r="O16" s="8"/>
      <c r="P16" s="8"/>
      <c r="Q16" s="8"/>
      <c r="R16" s="3"/>
      <c r="S16" s="3"/>
      <c r="T16" s="9"/>
      <c r="U16" s="3"/>
      <c r="V16" s="3"/>
      <c r="W16" s="3"/>
      <c r="X16" s="103"/>
      <c r="Y16" s="103"/>
      <c r="Z16" s="3"/>
      <c r="AA16" s="3"/>
      <c r="AB16" s="3"/>
      <c r="AC16" s="3"/>
      <c r="AD16" s="3"/>
    </row>
    <row r="17" spans="1:30" ht="12" customHeight="1" x14ac:dyDescent="0.25">
      <c r="A17" s="8"/>
      <c r="B17" s="8"/>
      <c r="C17" s="8"/>
      <c r="D17" s="8"/>
      <c r="E17" s="8"/>
      <c r="F17" s="3"/>
      <c r="G17" s="3"/>
      <c r="H17" s="26"/>
      <c r="I17" s="26"/>
      <c r="J17" s="26"/>
      <c r="K17" s="26"/>
      <c r="L17" s="4"/>
      <c r="M17" s="8"/>
      <c r="N17" s="8"/>
      <c r="O17" s="8"/>
      <c r="P17" s="8"/>
      <c r="Q17" s="8"/>
      <c r="R17" s="3"/>
      <c r="S17" s="3"/>
      <c r="T17" s="9"/>
      <c r="U17" s="3"/>
      <c r="V17" s="3"/>
      <c r="W17" s="3"/>
      <c r="X17" s="103"/>
      <c r="Y17" s="103"/>
      <c r="Z17" s="3"/>
      <c r="AA17" s="3"/>
      <c r="AB17" s="3"/>
      <c r="AC17" s="3"/>
      <c r="AD17" s="3"/>
    </row>
    <row r="18" spans="1:30" ht="12" customHeight="1" x14ac:dyDescent="0.25">
      <c r="A18" s="8"/>
      <c r="B18" s="8"/>
      <c r="C18" s="8"/>
      <c r="D18" s="8"/>
      <c r="E18" s="8"/>
      <c r="F18" s="3"/>
      <c r="G18" s="3"/>
      <c r="H18" s="26"/>
      <c r="I18" s="26"/>
      <c r="J18" s="26"/>
      <c r="K18" s="26"/>
      <c r="L18" s="4"/>
      <c r="M18" s="8"/>
      <c r="N18" s="8"/>
      <c r="O18" s="8"/>
      <c r="P18" s="8"/>
      <c r="Q18" s="8"/>
      <c r="R18" s="3"/>
      <c r="S18" s="3"/>
      <c r="T18" s="9"/>
      <c r="U18" s="3"/>
      <c r="V18" s="3"/>
      <c r="W18" s="3"/>
      <c r="X18" s="103"/>
      <c r="Y18" s="103"/>
      <c r="Z18" s="3"/>
      <c r="AA18" s="3"/>
      <c r="AB18" s="3"/>
      <c r="AC18" s="3"/>
      <c r="AD18" s="3"/>
    </row>
    <row r="19" spans="1:30" ht="12" customHeight="1" x14ac:dyDescent="0.25">
      <c r="A19" s="8"/>
      <c r="B19" s="8"/>
      <c r="C19" s="8"/>
      <c r="D19" s="8"/>
      <c r="E19" s="8"/>
      <c r="F19" s="3"/>
      <c r="G19" s="3"/>
      <c r="H19" s="26"/>
      <c r="I19" s="26"/>
      <c r="J19" s="26"/>
      <c r="K19" s="26"/>
      <c r="L19" s="4"/>
      <c r="M19" s="8"/>
      <c r="N19" s="8"/>
      <c r="O19" s="8"/>
      <c r="P19" s="8"/>
      <c r="Q19" s="8"/>
      <c r="R19" s="3"/>
      <c r="S19" s="3"/>
      <c r="T19" s="9"/>
      <c r="U19" s="3"/>
      <c r="V19" s="3"/>
      <c r="W19" s="3"/>
      <c r="X19" s="103"/>
      <c r="Y19" s="103"/>
      <c r="Z19" s="3"/>
      <c r="AA19" s="3"/>
      <c r="AB19" s="3"/>
      <c r="AC19" s="3"/>
      <c r="AD19" s="3"/>
    </row>
    <row r="20" spans="1:30" ht="12" customHeight="1" x14ac:dyDescent="0.25">
      <c r="A20" s="8"/>
      <c r="B20" s="8"/>
      <c r="C20" s="8"/>
      <c r="D20" s="8"/>
      <c r="E20" s="8"/>
      <c r="F20" s="3"/>
      <c r="G20" s="3"/>
      <c r="H20" s="26"/>
      <c r="I20" s="26"/>
      <c r="J20" s="26"/>
      <c r="K20" s="26"/>
      <c r="L20" s="4"/>
      <c r="M20" s="8"/>
      <c r="N20" s="8"/>
      <c r="O20" s="8"/>
      <c r="P20" s="8"/>
      <c r="Q20" s="8"/>
      <c r="R20" s="3"/>
      <c r="S20" s="3"/>
      <c r="T20" s="9"/>
      <c r="U20" s="3"/>
      <c r="V20" s="3"/>
      <c r="W20" s="3"/>
      <c r="X20" s="103"/>
      <c r="Y20" s="103"/>
      <c r="Z20" s="3"/>
      <c r="AA20" s="3"/>
      <c r="AB20" s="3"/>
      <c r="AC20" s="3"/>
      <c r="AD20" s="3"/>
    </row>
    <row r="21" spans="1:30" ht="12" customHeight="1" x14ac:dyDescent="0.25">
      <c r="A21" s="8"/>
      <c r="B21" s="8"/>
      <c r="C21" s="8"/>
      <c r="D21" s="8"/>
      <c r="E21" s="8"/>
      <c r="F21" s="3"/>
      <c r="G21" s="3"/>
      <c r="H21" s="26"/>
      <c r="I21" s="26"/>
      <c r="J21" s="26"/>
      <c r="K21" s="26"/>
      <c r="L21" s="4"/>
      <c r="M21" s="8"/>
      <c r="N21" s="8"/>
      <c r="O21" s="8"/>
      <c r="P21" s="8"/>
      <c r="Q21" s="8"/>
      <c r="R21" s="3"/>
      <c r="S21" s="3"/>
      <c r="T21" s="9"/>
      <c r="U21" s="3"/>
      <c r="V21" s="3"/>
      <c r="W21" s="3"/>
      <c r="X21" s="103"/>
      <c r="Y21" s="103"/>
      <c r="Z21" s="3"/>
      <c r="AA21" s="3"/>
      <c r="AB21" s="3"/>
      <c r="AC21" s="3"/>
      <c r="AD21" s="3"/>
    </row>
    <row r="22" spans="1:30" ht="12" customHeight="1" x14ac:dyDescent="0.25">
      <c r="A22" s="8"/>
      <c r="B22" s="8"/>
      <c r="C22" s="8"/>
      <c r="D22" s="8"/>
      <c r="E22" s="8"/>
      <c r="F22" s="3"/>
      <c r="G22" s="3"/>
      <c r="H22" s="26"/>
      <c r="I22" s="26"/>
      <c r="J22" s="26"/>
      <c r="K22" s="26"/>
      <c r="L22" s="4"/>
      <c r="M22" s="8"/>
      <c r="N22" s="8"/>
      <c r="O22" s="8"/>
      <c r="P22" s="8"/>
      <c r="Q22" s="8"/>
      <c r="R22" s="3"/>
      <c r="S22" s="3"/>
      <c r="T22" s="9"/>
      <c r="U22" s="3"/>
      <c r="V22" s="3"/>
      <c r="W22" s="3"/>
      <c r="X22" s="103"/>
      <c r="Y22" s="103"/>
      <c r="Z22" s="3"/>
      <c r="AA22" s="3"/>
      <c r="AB22" s="3"/>
      <c r="AC22" s="3"/>
      <c r="AD22" s="3"/>
    </row>
    <row r="23" spans="1:30" ht="12" customHeight="1" x14ac:dyDescent="0.25">
      <c r="A23" s="8"/>
      <c r="B23" s="8"/>
      <c r="C23" s="8"/>
      <c r="D23" s="8"/>
      <c r="E23" s="8"/>
      <c r="F23" s="3"/>
      <c r="G23" s="3"/>
      <c r="H23" s="26"/>
      <c r="I23" s="26"/>
      <c r="J23" s="26"/>
      <c r="K23" s="26"/>
      <c r="L23" s="4"/>
      <c r="M23" s="8"/>
      <c r="N23" s="8"/>
      <c r="O23" s="8"/>
      <c r="P23" s="8"/>
      <c r="Q23" s="8"/>
      <c r="R23" s="3"/>
      <c r="S23" s="3"/>
      <c r="T23" s="9"/>
      <c r="U23" s="3"/>
      <c r="V23" s="3"/>
      <c r="W23" s="3"/>
      <c r="X23" s="103"/>
      <c r="Y23" s="103"/>
      <c r="Z23" s="3"/>
      <c r="AA23" s="3"/>
      <c r="AB23" s="3"/>
      <c r="AC23" s="3"/>
      <c r="AD23" s="3"/>
    </row>
    <row r="24" spans="1:30" ht="12" customHeight="1" x14ac:dyDescent="0.25">
      <c r="A24" s="8"/>
      <c r="B24" s="8"/>
      <c r="C24" s="8"/>
      <c r="D24" s="8"/>
      <c r="E24" s="8"/>
      <c r="F24" s="3"/>
      <c r="G24" s="3"/>
      <c r="H24" s="26"/>
      <c r="I24" s="26"/>
      <c r="J24" s="26"/>
      <c r="K24" s="26"/>
      <c r="L24" s="4"/>
      <c r="M24" s="8"/>
      <c r="N24" s="8"/>
      <c r="O24" s="8"/>
      <c r="P24" s="8"/>
      <c r="Q24" s="8"/>
      <c r="R24" s="3"/>
      <c r="S24" s="3"/>
      <c r="T24" s="9"/>
      <c r="U24" s="3"/>
      <c r="V24" s="3"/>
      <c r="W24" s="3"/>
      <c r="X24" s="103"/>
      <c r="Y24" s="103"/>
      <c r="Z24" s="3"/>
      <c r="AA24" s="3"/>
      <c r="AB24" s="3"/>
      <c r="AC24" s="3"/>
      <c r="AD24" s="3"/>
    </row>
    <row r="25" spans="1:30" ht="12" customHeight="1" x14ac:dyDescent="0.25">
      <c r="A25" s="8"/>
      <c r="B25" s="8"/>
      <c r="C25" s="8"/>
      <c r="D25" s="8"/>
      <c r="E25" s="8"/>
      <c r="F25" s="3"/>
      <c r="G25" s="3"/>
      <c r="H25" s="26"/>
      <c r="I25" s="26"/>
      <c r="J25" s="26"/>
      <c r="K25" s="26"/>
      <c r="L25" s="4"/>
      <c r="M25" s="8"/>
      <c r="N25" s="8"/>
      <c r="O25" s="8"/>
      <c r="P25" s="8"/>
      <c r="Q25" s="8"/>
      <c r="R25" s="3"/>
      <c r="S25" s="3"/>
      <c r="T25" s="9"/>
      <c r="U25" s="3"/>
      <c r="V25" s="3"/>
      <c r="W25" s="3"/>
      <c r="X25" s="103"/>
      <c r="Y25" s="103"/>
      <c r="Z25" s="3"/>
      <c r="AA25" s="3"/>
      <c r="AB25" s="3"/>
      <c r="AC25" s="3"/>
      <c r="AD25" s="3"/>
    </row>
    <row r="26" spans="1:30" ht="12" customHeight="1" x14ac:dyDescent="0.25">
      <c r="A26" s="8"/>
      <c r="B26" s="8"/>
      <c r="C26" s="8"/>
      <c r="D26" s="8"/>
      <c r="E26" s="8"/>
      <c r="F26" s="3"/>
      <c r="G26" s="3"/>
      <c r="H26" s="26"/>
      <c r="I26" s="26"/>
      <c r="J26" s="26"/>
      <c r="K26" s="26"/>
      <c r="L26" s="4"/>
      <c r="M26" s="8"/>
      <c r="N26" s="8"/>
      <c r="O26" s="8"/>
      <c r="P26" s="8"/>
      <c r="Q26" s="8"/>
      <c r="R26" s="3"/>
      <c r="S26" s="3"/>
      <c r="T26" s="9"/>
      <c r="U26" s="3"/>
      <c r="V26" s="3"/>
      <c r="W26" s="3"/>
      <c r="X26" s="103"/>
      <c r="Y26" s="103"/>
      <c r="Z26" s="3"/>
      <c r="AA26" s="3"/>
      <c r="AB26" s="3"/>
      <c r="AC26" s="3"/>
      <c r="AD26" s="3"/>
    </row>
    <row r="27" spans="1:30" ht="12" customHeight="1" x14ac:dyDescent="0.25">
      <c r="A27" s="8"/>
      <c r="B27" s="8"/>
      <c r="C27" s="8"/>
      <c r="D27" s="8"/>
      <c r="E27" s="8"/>
      <c r="F27" s="3"/>
      <c r="G27" s="3"/>
      <c r="H27" s="26"/>
      <c r="I27" s="26"/>
      <c r="J27" s="26"/>
      <c r="K27" s="26"/>
      <c r="L27" s="4"/>
      <c r="M27" s="8"/>
      <c r="N27" s="8"/>
      <c r="O27" s="8"/>
      <c r="P27" s="8"/>
      <c r="Q27" s="8"/>
      <c r="R27" s="3"/>
      <c r="S27" s="3"/>
      <c r="T27" s="9"/>
      <c r="U27" s="3"/>
      <c r="V27" s="3"/>
      <c r="W27" s="3"/>
      <c r="X27" s="103"/>
      <c r="Y27" s="103"/>
      <c r="Z27" s="3"/>
      <c r="AA27" s="3"/>
      <c r="AB27" s="3"/>
      <c r="AC27" s="3"/>
      <c r="AD27" s="3"/>
    </row>
    <row r="28" spans="1:30" ht="12" customHeight="1" x14ac:dyDescent="0.25">
      <c r="A28" s="8"/>
      <c r="B28" s="8"/>
      <c r="C28" s="8"/>
      <c r="D28" s="8"/>
      <c r="E28" s="8"/>
      <c r="F28" s="3"/>
      <c r="G28" s="3"/>
      <c r="H28" s="26"/>
      <c r="I28" s="26"/>
      <c r="J28" s="26"/>
      <c r="K28" s="26"/>
      <c r="L28" s="4"/>
      <c r="M28" s="8"/>
      <c r="N28" s="8"/>
      <c r="O28" s="8"/>
      <c r="P28" s="8"/>
      <c r="Q28" s="8"/>
      <c r="R28" s="3"/>
      <c r="S28" s="3"/>
      <c r="T28" s="9"/>
      <c r="U28" s="3"/>
      <c r="V28" s="3"/>
      <c r="W28" s="3"/>
      <c r="X28" s="103"/>
      <c r="Y28" s="103"/>
      <c r="Z28" s="3"/>
      <c r="AA28" s="3"/>
      <c r="AB28" s="3"/>
      <c r="AC28" s="3"/>
      <c r="AD28" s="3"/>
    </row>
    <row r="29" spans="1:30" ht="12" customHeight="1" x14ac:dyDescent="0.25">
      <c r="A29" s="8"/>
      <c r="B29" s="8"/>
      <c r="C29" s="8"/>
      <c r="D29" s="8"/>
      <c r="E29" s="8"/>
      <c r="F29" s="3"/>
      <c r="G29" s="3"/>
      <c r="H29" s="26"/>
      <c r="I29" s="26"/>
      <c r="J29" s="26"/>
      <c r="K29" s="26"/>
      <c r="L29" s="4"/>
      <c r="M29" s="8"/>
      <c r="N29" s="8"/>
      <c r="O29" s="8"/>
      <c r="P29" s="8"/>
      <c r="Q29" s="8"/>
      <c r="R29" s="3"/>
      <c r="S29" s="3"/>
      <c r="T29" s="9"/>
      <c r="U29" s="3"/>
      <c r="V29" s="3"/>
      <c r="W29" s="3"/>
      <c r="X29" s="103"/>
      <c r="Y29" s="103"/>
      <c r="Z29" s="3"/>
      <c r="AA29" s="3"/>
      <c r="AB29" s="3"/>
      <c r="AC29" s="3"/>
      <c r="AD29" s="3"/>
    </row>
    <row r="30" spans="1:30" ht="12" customHeight="1" x14ac:dyDescent="0.25">
      <c r="A30" s="8"/>
      <c r="B30" s="8"/>
      <c r="C30" s="8"/>
      <c r="D30" s="8"/>
      <c r="E30" s="8"/>
      <c r="F30" s="3"/>
      <c r="G30" s="3"/>
      <c r="H30" s="26"/>
      <c r="I30" s="26"/>
      <c r="J30" s="26"/>
      <c r="K30" s="26"/>
      <c r="L30" s="4"/>
      <c r="M30" s="8"/>
      <c r="N30" s="8"/>
      <c r="O30" s="8"/>
      <c r="P30" s="8"/>
      <c r="Q30" s="8"/>
      <c r="R30" s="3"/>
      <c r="S30" s="3"/>
      <c r="T30" s="9"/>
      <c r="U30" s="3"/>
      <c r="V30" s="3"/>
      <c r="W30" s="3"/>
      <c r="X30" s="103"/>
      <c r="Y30" s="103"/>
      <c r="Z30" s="3"/>
      <c r="AA30" s="3"/>
      <c r="AB30" s="3"/>
      <c r="AC30" s="3"/>
      <c r="AD30" s="3"/>
    </row>
    <row r="31" spans="1:30" ht="12" customHeight="1" x14ac:dyDescent="0.25">
      <c r="A31" s="8"/>
      <c r="B31" s="8"/>
      <c r="C31" s="8"/>
      <c r="D31" s="8"/>
      <c r="E31" s="8"/>
      <c r="F31" s="3"/>
      <c r="G31" s="3"/>
      <c r="H31" s="26"/>
      <c r="I31" s="26"/>
      <c r="J31" s="26"/>
      <c r="K31" s="26"/>
      <c r="L31" s="4"/>
      <c r="M31" s="8"/>
      <c r="N31" s="8"/>
      <c r="O31" s="8"/>
      <c r="P31" s="8"/>
      <c r="Q31" s="8"/>
      <c r="R31" s="3"/>
      <c r="S31" s="3"/>
      <c r="T31" s="9"/>
      <c r="U31" s="3"/>
      <c r="V31" s="3"/>
      <c r="W31" s="3"/>
      <c r="X31" s="103"/>
      <c r="Y31" s="103"/>
      <c r="Z31" s="3"/>
      <c r="AA31" s="3"/>
      <c r="AB31" s="3"/>
      <c r="AC31" s="3"/>
      <c r="AD31" s="3"/>
    </row>
    <row r="32" spans="1:30" ht="12" customHeight="1" x14ac:dyDescent="0.25">
      <c r="A32" s="8"/>
      <c r="B32" s="8"/>
      <c r="C32" s="8"/>
      <c r="D32" s="8"/>
      <c r="E32" s="8"/>
      <c r="F32" s="3"/>
      <c r="G32" s="3"/>
      <c r="H32" s="26"/>
      <c r="I32" s="26"/>
      <c r="J32" s="26"/>
      <c r="K32" s="26"/>
      <c r="L32" s="4"/>
      <c r="M32" s="8"/>
      <c r="N32" s="8"/>
      <c r="O32" s="8"/>
      <c r="P32" s="8"/>
      <c r="Q32" s="8"/>
      <c r="R32" s="3"/>
      <c r="S32" s="3"/>
      <c r="T32" s="9"/>
      <c r="U32" s="3"/>
      <c r="V32" s="3"/>
      <c r="W32" s="3"/>
      <c r="X32" s="103"/>
      <c r="Y32" s="103"/>
      <c r="Z32" s="3"/>
      <c r="AA32" s="3"/>
      <c r="AB32" s="3"/>
      <c r="AC32" s="3"/>
      <c r="AD32" s="3"/>
    </row>
    <row r="33" spans="1:30" ht="12" customHeight="1" x14ac:dyDescent="0.25">
      <c r="A33" s="8"/>
      <c r="B33" s="8"/>
      <c r="C33" s="8"/>
      <c r="D33" s="8"/>
      <c r="E33" s="8"/>
      <c r="F33" s="3"/>
      <c r="G33" s="3"/>
      <c r="H33" s="26"/>
      <c r="I33" s="26"/>
      <c r="J33" s="26"/>
      <c r="K33" s="26"/>
      <c r="L33" s="4"/>
      <c r="M33" s="8"/>
      <c r="N33" s="8"/>
      <c r="O33" s="8"/>
      <c r="P33" s="8"/>
      <c r="Q33" s="8"/>
      <c r="R33" s="3"/>
      <c r="S33" s="3"/>
      <c r="T33" s="9"/>
      <c r="U33" s="3"/>
      <c r="V33" s="3"/>
      <c r="W33" s="3"/>
      <c r="X33" s="103"/>
      <c r="Y33" s="103"/>
      <c r="Z33" s="3"/>
      <c r="AA33" s="3"/>
      <c r="AB33" s="3"/>
      <c r="AC33" s="3"/>
      <c r="AD33" s="3"/>
    </row>
    <row r="34" spans="1:30" ht="12" customHeight="1" x14ac:dyDescent="0.25">
      <c r="A34" s="8"/>
      <c r="B34" s="8"/>
      <c r="C34" s="8"/>
      <c r="D34" s="8"/>
      <c r="E34" s="8"/>
      <c r="F34" s="3"/>
      <c r="G34" s="3"/>
      <c r="H34" s="26"/>
      <c r="I34" s="26"/>
      <c r="J34" s="26"/>
      <c r="K34" s="26"/>
      <c r="L34" s="4"/>
      <c r="M34" s="8"/>
      <c r="N34" s="8"/>
      <c r="O34" s="8"/>
      <c r="P34" s="8"/>
      <c r="Q34" s="8"/>
      <c r="R34" s="3"/>
      <c r="S34" s="3"/>
      <c r="T34" s="9"/>
      <c r="U34" s="3"/>
      <c r="V34" s="3"/>
      <c r="W34" s="3"/>
      <c r="X34" s="103"/>
      <c r="Y34" s="103"/>
      <c r="Z34" s="3"/>
      <c r="AA34" s="3"/>
      <c r="AB34" s="3"/>
      <c r="AC34" s="3"/>
      <c r="AD34" s="3"/>
    </row>
    <row r="35" spans="1:30" ht="12" customHeight="1" x14ac:dyDescent="0.25">
      <c r="A35" s="8"/>
      <c r="B35" s="8"/>
      <c r="C35" s="8"/>
      <c r="D35" s="8"/>
      <c r="E35" s="8"/>
      <c r="F35" s="3"/>
      <c r="G35" s="3"/>
      <c r="H35" s="26"/>
      <c r="I35" s="26"/>
      <c r="J35" s="26"/>
      <c r="K35" s="26"/>
      <c r="L35" s="4"/>
      <c r="M35" s="8"/>
      <c r="N35" s="8"/>
      <c r="O35" s="8"/>
      <c r="P35" s="8"/>
      <c r="Q35" s="8"/>
      <c r="R35" s="3"/>
      <c r="S35" s="3"/>
      <c r="T35" s="9"/>
      <c r="U35" s="3"/>
      <c r="V35" s="3"/>
      <c r="W35" s="3"/>
      <c r="X35" s="103"/>
      <c r="Y35" s="103"/>
      <c r="Z35" s="3"/>
      <c r="AA35" s="3"/>
      <c r="AB35" s="3"/>
      <c r="AC35" s="3"/>
      <c r="AD35" s="3"/>
    </row>
    <row r="36" spans="1:30" ht="12" customHeight="1" x14ac:dyDescent="0.25">
      <c r="A36" s="8"/>
      <c r="B36" s="8"/>
      <c r="C36" s="8"/>
      <c r="D36" s="8"/>
      <c r="E36" s="8"/>
      <c r="F36" s="3"/>
      <c r="G36" s="3"/>
      <c r="H36" s="26"/>
      <c r="I36" s="26"/>
      <c r="J36" s="26"/>
      <c r="K36" s="26"/>
      <c r="L36" s="4"/>
      <c r="M36" s="8"/>
      <c r="N36" s="8"/>
      <c r="O36" s="8"/>
      <c r="P36" s="8"/>
      <c r="Q36" s="8"/>
      <c r="R36" s="3"/>
      <c r="S36" s="3"/>
      <c r="T36" s="9"/>
      <c r="U36" s="3"/>
      <c r="V36" s="3"/>
      <c r="W36" s="3"/>
      <c r="X36" s="103"/>
      <c r="Y36" s="103"/>
      <c r="Z36" s="3"/>
      <c r="AA36" s="3"/>
      <c r="AB36" s="3"/>
      <c r="AC36" s="3"/>
      <c r="AD36" s="3"/>
    </row>
    <row r="37" spans="1:30" ht="12" customHeight="1" x14ac:dyDescent="0.25">
      <c r="A37" s="8"/>
      <c r="B37" s="8"/>
      <c r="C37" s="8"/>
      <c r="D37" s="8"/>
      <c r="E37" s="8"/>
      <c r="F37" s="3"/>
      <c r="G37" s="3"/>
      <c r="H37" s="26"/>
      <c r="I37" s="26"/>
      <c r="J37" s="26"/>
      <c r="K37" s="26"/>
      <c r="L37" s="4"/>
      <c r="M37" s="8"/>
      <c r="N37" s="8"/>
      <c r="O37" s="8"/>
      <c r="P37" s="8"/>
      <c r="Q37" s="8"/>
      <c r="R37" s="3"/>
      <c r="S37" s="3"/>
      <c r="T37" s="9"/>
      <c r="U37" s="3"/>
      <c r="V37" s="3"/>
      <c r="W37" s="3"/>
      <c r="X37" s="103"/>
      <c r="Y37" s="103"/>
      <c r="Z37" s="3"/>
      <c r="AA37" s="3"/>
      <c r="AB37" s="3"/>
      <c r="AC37" s="3"/>
      <c r="AD37" s="3"/>
    </row>
    <row r="38" spans="1:30" ht="12" customHeight="1" x14ac:dyDescent="0.25">
      <c r="A38" s="8"/>
      <c r="B38" s="8"/>
      <c r="C38" s="8"/>
      <c r="D38" s="8"/>
      <c r="E38" s="8"/>
      <c r="F38" s="3"/>
      <c r="G38" s="3"/>
      <c r="H38" s="26"/>
      <c r="I38" s="26"/>
      <c r="J38" s="26"/>
      <c r="K38" s="26"/>
      <c r="L38" s="4"/>
      <c r="M38" s="8"/>
      <c r="N38" s="8"/>
      <c r="O38" s="8"/>
      <c r="P38" s="8"/>
      <c r="Q38" s="8"/>
      <c r="R38" s="3"/>
      <c r="S38" s="3"/>
      <c r="T38" s="9"/>
      <c r="U38" s="3"/>
      <c r="V38" s="3"/>
      <c r="W38" s="3"/>
      <c r="X38" s="103"/>
      <c r="Y38" s="103"/>
      <c r="Z38" s="3"/>
      <c r="AA38" s="3"/>
      <c r="AB38" s="3"/>
      <c r="AC38" s="3"/>
      <c r="AD38" s="3"/>
    </row>
    <row r="39" spans="1:30" ht="12" customHeight="1" x14ac:dyDescent="0.25">
      <c r="A39" s="8"/>
      <c r="B39" s="8"/>
      <c r="C39" s="8"/>
      <c r="D39" s="8"/>
      <c r="E39" s="8"/>
      <c r="F39" s="3"/>
      <c r="G39" s="3"/>
      <c r="H39" s="26"/>
      <c r="I39" s="26"/>
      <c r="J39" s="26"/>
      <c r="K39" s="26"/>
      <c r="L39" s="4"/>
      <c r="M39" s="8"/>
      <c r="N39" s="8"/>
      <c r="O39" s="8"/>
      <c r="P39" s="8"/>
      <c r="Q39" s="8"/>
      <c r="R39" s="3"/>
      <c r="S39" s="3"/>
      <c r="T39" s="9"/>
      <c r="U39" s="3"/>
      <c r="V39" s="3"/>
      <c r="W39" s="3"/>
      <c r="X39" s="103"/>
      <c r="Y39" s="103"/>
      <c r="Z39" s="3"/>
      <c r="AA39" s="3"/>
      <c r="AB39" s="3"/>
      <c r="AC39" s="3"/>
      <c r="AD39" s="3"/>
    </row>
    <row r="40" spans="1:30" ht="12" customHeight="1" x14ac:dyDescent="0.25">
      <c r="A40" s="8"/>
      <c r="B40" s="8"/>
      <c r="C40" s="8"/>
      <c r="D40" s="8"/>
      <c r="E40" s="8"/>
      <c r="F40" s="3"/>
      <c r="G40" s="3"/>
      <c r="H40" s="26"/>
      <c r="I40" s="26"/>
      <c r="J40" s="26"/>
      <c r="K40" s="26"/>
      <c r="L40" s="4"/>
      <c r="M40" s="8"/>
      <c r="N40" s="8"/>
      <c r="O40" s="8"/>
      <c r="P40" s="8"/>
      <c r="Q40" s="8"/>
      <c r="R40" s="3"/>
      <c r="S40" s="3"/>
      <c r="T40" s="9"/>
      <c r="U40" s="3"/>
      <c r="V40" s="3"/>
      <c r="W40" s="3"/>
      <c r="X40" s="103"/>
      <c r="Y40" s="103"/>
      <c r="Z40" s="3"/>
      <c r="AA40" s="3"/>
      <c r="AB40" s="3"/>
      <c r="AC40" s="3"/>
      <c r="AD40" s="3"/>
    </row>
    <row r="41" spans="1:30" ht="12" customHeight="1" x14ac:dyDescent="0.25">
      <c r="A41" s="8"/>
      <c r="B41" s="8"/>
      <c r="C41" s="8"/>
      <c r="D41" s="8"/>
      <c r="E41" s="8"/>
      <c r="F41" s="3"/>
      <c r="G41" s="3"/>
      <c r="H41" s="26"/>
      <c r="I41" s="26"/>
      <c r="J41" s="26"/>
      <c r="K41" s="26"/>
      <c r="L41" s="4"/>
      <c r="M41" s="8"/>
      <c r="N41" s="8"/>
      <c r="O41" s="8"/>
      <c r="P41" s="8"/>
      <c r="Q41" s="8"/>
      <c r="R41" s="3"/>
      <c r="S41" s="3"/>
      <c r="T41" s="9"/>
      <c r="U41" s="3"/>
      <c r="V41" s="3"/>
      <c r="W41" s="3"/>
      <c r="X41" s="103"/>
      <c r="Y41" s="103"/>
      <c r="Z41" s="3"/>
      <c r="AA41" s="3"/>
      <c r="AB41" s="3"/>
      <c r="AC41" s="3"/>
      <c r="AD41" s="3"/>
    </row>
    <row r="42" spans="1:30" ht="12" customHeight="1" x14ac:dyDescent="0.25">
      <c r="A42" s="8"/>
      <c r="B42" s="8"/>
      <c r="C42" s="8"/>
      <c r="D42" s="8"/>
      <c r="E42" s="8"/>
      <c r="F42" s="3"/>
      <c r="G42" s="3"/>
      <c r="H42" s="26"/>
      <c r="I42" s="26"/>
      <c r="J42" s="26"/>
      <c r="K42" s="26"/>
      <c r="L42" s="4"/>
      <c r="M42" s="8"/>
      <c r="N42" s="8"/>
      <c r="O42" s="8"/>
      <c r="P42" s="8"/>
      <c r="Q42" s="8"/>
      <c r="R42" s="3"/>
      <c r="S42" s="3"/>
      <c r="T42" s="9"/>
      <c r="U42" s="3"/>
      <c r="V42" s="3"/>
      <c r="W42" s="3"/>
      <c r="X42" s="103"/>
      <c r="Y42" s="103"/>
      <c r="Z42" s="3"/>
      <c r="AA42" s="3"/>
      <c r="AB42" s="3"/>
      <c r="AC42" s="3"/>
      <c r="AD42" s="3"/>
    </row>
    <row r="43" spans="1:30" ht="12" customHeight="1" x14ac:dyDescent="0.25">
      <c r="A43" s="8"/>
      <c r="B43" s="8"/>
      <c r="C43" s="8"/>
      <c r="D43" s="8"/>
      <c r="E43" s="8"/>
      <c r="F43" s="3"/>
      <c r="G43" s="3"/>
      <c r="H43" s="26"/>
      <c r="I43" s="26"/>
      <c r="J43" s="26"/>
      <c r="K43" s="26"/>
      <c r="L43" s="4"/>
      <c r="M43" s="8"/>
      <c r="N43" s="8"/>
      <c r="O43" s="8"/>
      <c r="P43" s="8"/>
      <c r="Q43" s="8"/>
      <c r="R43" s="3"/>
      <c r="S43" s="3"/>
      <c r="T43" s="9"/>
      <c r="U43" s="3"/>
      <c r="V43" s="3"/>
      <c r="W43" s="3"/>
      <c r="X43" s="103"/>
      <c r="Y43" s="103"/>
      <c r="Z43" s="3"/>
      <c r="AA43" s="3"/>
      <c r="AB43" s="3"/>
      <c r="AC43" s="3"/>
      <c r="AD43" s="3"/>
    </row>
    <row r="44" spans="1:30" ht="12" customHeight="1" x14ac:dyDescent="0.25">
      <c r="A44" s="8"/>
      <c r="B44" s="8"/>
      <c r="C44" s="8"/>
      <c r="D44" s="8"/>
      <c r="E44" s="8"/>
      <c r="F44" s="3"/>
      <c r="G44" s="3"/>
      <c r="H44" s="26"/>
      <c r="I44" s="26"/>
      <c r="J44" s="26"/>
      <c r="K44" s="26"/>
      <c r="L44" s="4"/>
      <c r="M44" s="8"/>
      <c r="N44" s="8"/>
      <c r="O44" s="8"/>
      <c r="P44" s="8"/>
      <c r="Q44" s="8"/>
      <c r="R44" s="3"/>
      <c r="S44" s="3"/>
      <c r="T44" s="9"/>
      <c r="U44" s="3"/>
      <c r="V44" s="3"/>
      <c r="W44" s="3"/>
      <c r="X44" s="103"/>
      <c r="Y44" s="103"/>
      <c r="Z44" s="3"/>
      <c r="AA44" s="3"/>
      <c r="AB44" s="3"/>
      <c r="AC44" s="3"/>
      <c r="AD44" s="3"/>
    </row>
    <row r="45" spans="1:30" ht="12" customHeight="1" x14ac:dyDescent="0.25">
      <c r="A45" s="8"/>
      <c r="B45" s="8"/>
      <c r="C45" s="8"/>
      <c r="D45" s="8"/>
      <c r="E45" s="8"/>
      <c r="F45" s="3"/>
      <c r="G45" s="3"/>
      <c r="H45" s="26"/>
      <c r="I45" s="26"/>
      <c r="J45" s="26"/>
      <c r="K45" s="26"/>
      <c r="L45" s="4"/>
      <c r="M45" s="8"/>
      <c r="N45" s="8"/>
      <c r="O45" s="8"/>
      <c r="P45" s="8"/>
      <c r="Q45" s="8"/>
      <c r="R45" s="3"/>
      <c r="S45" s="3"/>
      <c r="T45" s="9"/>
      <c r="U45" s="3"/>
      <c r="V45" s="3"/>
      <c r="W45" s="3"/>
      <c r="X45" s="103"/>
      <c r="Y45" s="103"/>
      <c r="Z45" s="3"/>
      <c r="AA45" s="3"/>
      <c r="AB45" s="3"/>
      <c r="AC45" s="3"/>
      <c r="AD45" s="3"/>
    </row>
    <row r="46" spans="1:30" ht="12" customHeight="1" x14ac:dyDescent="0.25">
      <c r="A46" s="8"/>
      <c r="B46" s="8"/>
      <c r="C46" s="8"/>
      <c r="D46" s="8"/>
      <c r="E46" s="8"/>
      <c r="F46" s="3"/>
      <c r="G46" s="3"/>
      <c r="H46" s="26"/>
      <c r="I46" s="26"/>
      <c r="J46" s="26"/>
      <c r="K46" s="26"/>
      <c r="L46" s="4"/>
      <c r="M46" s="8"/>
      <c r="N46" s="8"/>
      <c r="O46" s="8"/>
      <c r="P46" s="8"/>
      <c r="Q46" s="8"/>
      <c r="R46" s="3"/>
      <c r="S46" s="3"/>
      <c r="T46" s="9"/>
      <c r="U46" s="3"/>
      <c r="V46" s="3"/>
      <c r="W46" s="3"/>
      <c r="X46" s="103"/>
      <c r="Y46" s="103"/>
      <c r="Z46" s="3"/>
      <c r="AA46" s="3"/>
      <c r="AB46" s="3"/>
      <c r="AC46" s="3"/>
      <c r="AD46" s="3"/>
    </row>
    <row r="47" spans="1:30" ht="12" customHeight="1" x14ac:dyDescent="0.25">
      <c r="A47" s="8"/>
      <c r="B47" s="8"/>
      <c r="C47" s="8"/>
      <c r="D47" s="8"/>
      <c r="E47" s="8"/>
      <c r="F47" s="3"/>
      <c r="G47" s="3"/>
      <c r="H47" s="26"/>
      <c r="I47" s="26"/>
      <c r="J47" s="26"/>
      <c r="K47" s="26"/>
      <c r="L47" s="4"/>
      <c r="M47" s="8"/>
      <c r="N47" s="8"/>
      <c r="O47" s="8"/>
      <c r="P47" s="8"/>
      <c r="Q47" s="8"/>
      <c r="R47" s="3"/>
      <c r="S47" s="3"/>
      <c r="T47" s="9"/>
      <c r="U47" s="3"/>
      <c r="V47" s="3"/>
      <c r="W47" s="3"/>
      <c r="X47" s="103"/>
      <c r="Y47" s="103"/>
      <c r="Z47" s="3"/>
      <c r="AA47" s="3"/>
      <c r="AB47" s="3"/>
      <c r="AC47" s="3"/>
      <c r="AD47" s="3"/>
    </row>
    <row r="48" spans="1:30" ht="12" customHeight="1" x14ac:dyDescent="0.25">
      <c r="A48" s="8"/>
      <c r="B48" s="8"/>
      <c r="C48" s="8"/>
      <c r="D48" s="8"/>
      <c r="E48" s="8"/>
      <c r="F48" s="3"/>
      <c r="G48" s="3"/>
      <c r="H48" s="26"/>
      <c r="I48" s="26"/>
      <c r="J48" s="26"/>
      <c r="K48" s="26"/>
      <c r="L48" s="4"/>
      <c r="M48" s="8"/>
      <c r="N48" s="8"/>
      <c r="O48" s="8"/>
      <c r="P48" s="8"/>
      <c r="Q48" s="8"/>
      <c r="R48" s="3"/>
      <c r="S48" s="3"/>
      <c r="T48" s="9"/>
      <c r="U48" s="3"/>
      <c r="V48" s="3"/>
      <c r="W48" s="3"/>
      <c r="X48" s="103"/>
      <c r="Y48" s="103"/>
      <c r="Z48" s="3"/>
      <c r="AA48" s="3"/>
      <c r="AB48" s="3"/>
      <c r="AC48" s="3"/>
      <c r="AD48" s="3"/>
    </row>
    <row r="49" spans="1:30" ht="12" customHeight="1" x14ac:dyDescent="0.25">
      <c r="A49" s="8"/>
      <c r="B49" s="8"/>
      <c r="C49" s="8"/>
      <c r="D49" s="8"/>
      <c r="E49" s="8"/>
      <c r="F49" s="3"/>
      <c r="G49" s="3"/>
      <c r="H49" s="26"/>
      <c r="I49" s="26"/>
      <c r="J49" s="26"/>
      <c r="K49" s="26"/>
      <c r="L49" s="4"/>
      <c r="M49" s="8"/>
      <c r="N49" s="8"/>
      <c r="O49" s="8"/>
      <c r="P49" s="8"/>
      <c r="Q49" s="8"/>
      <c r="R49" s="3"/>
      <c r="S49" s="3"/>
      <c r="T49" s="9"/>
      <c r="U49" s="3"/>
      <c r="V49" s="3"/>
      <c r="W49" s="3"/>
      <c r="X49" s="103"/>
      <c r="Y49" s="103"/>
      <c r="Z49" s="3"/>
      <c r="AA49" s="3"/>
      <c r="AB49" s="3"/>
      <c r="AC49" s="3"/>
      <c r="AD49" s="3"/>
    </row>
    <row r="50" spans="1:30" ht="12" customHeight="1" x14ac:dyDescent="0.25">
      <c r="A50" s="8"/>
      <c r="B50" s="8"/>
      <c r="C50" s="8"/>
      <c r="D50" s="8"/>
      <c r="E50" s="8"/>
      <c r="F50" s="3"/>
      <c r="G50" s="3"/>
      <c r="H50" s="26"/>
      <c r="I50" s="26"/>
      <c r="J50" s="26"/>
      <c r="K50" s="26"/>
      <c r="L50" s="4"/>
      <c r="M50" s="8"/>
      <c r="N50" s="8"/>
      <c r="O50" s="8"/>
      <c r="P50" s="8"/>
      <c r="Q50" s="8"/>
      <c r="R50" s="3"/>
      <c r="S50" s="3"/>
      <c r="T50" s="9"/>
      <c r="U50" s="3"/>
      <c r="V50" s="3"/>
      <c r="W50" s="3"/>
      <c r="X50" s="103"/>
      <c r="Y50" s="103"/>
      <c r="Z50" s="3"/>
      <c r="AA50" s="3"/>
      <c r="AB50" s="3"/>
      <c r="AC50" s="3"/>
      <c r="AD50" s="3"/>
    </row>
    <row r="51" spans="1:30" ht="12" customHeight="1" x14ac:dyDescent="0.25">
      <c r="A51" s="8"/>
      <c r="B51" s="8"/>
      <c r="C51" s="8"/>
      <c r="D51" s="8"/>
      <c r="E51" s="8"/>
      <c r="F51" s="3"/>
      <c r="G51" s="3"/>
      <c r="H51" s="26"/>
      <c r="I51" s="26"/>
      <c r="J51" s="26"/>
      <c r="K51" s="26"/>
      <c r="L51" s="4"/>
      <c r="M51" s="8"/>
      <c r="N51" s="8"/>
      <c r="O51" s="8"/>
      <c r="P51" s="8"/>
      <c r="Q51" s="8"/>
      <c r="R51" s="3"/>
      <c r="S51" s="3"/>
      <c r="T51" s="9"/>
      <c r="U51" s="3"/>
      <c r="V51" s="3"/>
      <c r="W51" s="3"/>
      <c r="X51" s="103"/>
      <c r="Y51" s="103"/>
      <c r="Z51" s="3"/>
      <c r="AA51" s="3"/>
      <c r="AB51" s="3"/>
      <c r="AC51" s="3"/>
      <c r="AD51" s="3"/>
    </row>
    <row r="52" spans="1:30" ht="12" customHeight="1" x14ac:dyDescent="0.25">
      <c r="A52" s="8"/>
      <c r="B52" s="8"/>
      <c r="C52" s="8"/>
      <c r="D52" s="8"/>
      <c r="E52" s="8"/>
      <c r="F52" s="3"/>
      <c r="G52" s="3"/>
      <c r="H52" s="26"/>
      <c r="I52" s="26"/>
      <c r="J52" s="26"/>
      <c r="K52" s="26"/>
      <c r="L52" s="4"/>
      <c r="M52" s="8"/>
      <c r="N52" s="8"/>
      <c r="O52" s="8"/>
      <c r="P52" s="8"/>
      <c r="Q52" s="8"/>
      <c r="R52" s="3"/>
      <c r="S52" s="3"/>
      <c r="T52" s="9"/>
      <c r="U52" s="3"/>
      <c r="V52" s="3"/>
      <c r="W52" s="3"/>
      <c r="X52" s="103"/>
      <c r="Y52" s="103"/>
      <c r="Z52" s="3"/>
      <c r="AA52" s="3"/>
      <c r="AB52" s="3"/>
      <c r="AC52" s="3"/>
      <c r="AD52" s="3"/>
    </row>
    <row r="53" spans="1:30" ht="12" customHeight="1" x14ac:dyDescent="0.25">
      <c r="A53" s="8"/>
      <c r="B53" s="8"/>
      <c r="C53" s="8"/>
      <c r="D53" s="8"/>
      <c r="E53" s="8"/>
      <c r="F53" s="3"/>
      <c r="G53" s="3"/>
      <c r="H53" s="26"/>
      <c r="I53" s="26"/>
      <c r="J53" s="26"/>
      <c r="K53" s="26"/>
      <c r="L53" s="4"/>
      <c r="M53" s="8"/>
      <c r="N53" s="8"/>
      <c r="O53" s="8"/>
      <c r="P53" s="8"/>
      <c r="Q53" s="8"/>
      <c r="R53" s="3"/>
      <c r="S53" s="3"/>
      <c r="T53" s="9"/>
      <c r="U53" s="3"/>
      <c r="V53" s="3"/>
      <c r="W53" s="3"/>
      <c r="X53" s="103"/>
      <c r="Y53" s="103"/>
      <c r="Z53" s="3"/>
      <c r="AA53" s="3"/>
      <c r="AB53" s="3"/>
      <c r="AC53" s="3"/>
      <c r="AD53" s="3"/>
    </row>
    <row r="54" spans="1:30" ht="12" customHeight="1" x14ac:dyDescent="0.25">
      <c r="A54" s="8"/>
      <c r="B54" s="8"/>
      <c r="C54" s="8"/>
      <c r="D54" s="8"/>
      <c r="E54" s="8"/>
      <c r="F54" s="3"/>
      <c r="G54" s="3"/>
      <c r="H54" s="26"/>
      <c r="I54" s="26"/>
      <c r="J54" s="26"/>
      <c r="K54" s="26"/>
      <c r="L54" s="4"/>
      <c r="M54" s="8"/>
      <c r="N54" s="8"/>
      <c r="O54" s="8"/>
      <c r="P54" s="8"/>
      <c r="Q54" s="8"/>
      <c r="R54" s="3"/>
      <c r="S54" s="3"/>
      <c r="T54" s="9"/>
      <c r="U54" s="3"/>
      <c r="V54" s="3"/>
      <c r="W54" s="3"/>
      <c r="X54" s="103"/>
      <c r="Y54" s="103"/>
      <c r="Z54" s="3"/>
      <c r="AA54" s="3"/>
      <c r="AB54" s="3"/>
      <c r="AC54" s="3"/>
      <c r="AD54" s="3"/>
    </row>
    <row r="55" spans="1:30" ht="12" customHeight="1" x14ac:dyDescent="0.25">
      <c r="A55" s="8"/>
      <c r="B55" s="8"/>
      <c r="C55" s="8"/>
      <c r="D55" s="8"/>
      <c r="E55" s="8"/>
      <c r="F55" s="3"/>
      <c r="G55" s="3"/>
      <c r="H55" s="26"/>
      <c r="I55" s="26"/>
      <c r="J55" s="26"/>
      <c r="K55" s="26"/>
      <c r="L55" s="4"/>
      <c r="M55" s="8"/>
      <c r="N55" s="8"/>
      <c r="O55" s="8"/>
      <c r="P55" s="8"/>
      <c r="Q55" s="8"/>
      <c r="R55" s="3"/>
      <c r="S55" s="3"/>
      <c r="T55" s="9"/>
      <c r="U55" s="3"/>
      <c r="V55" s="3"/>
      <c r="W55" s="3"/>
      <c r="X55" s="103"/>
      <c r="Y55" s="103"/>
      <c r="Z55" s="3"/>
      <c r="AA55" s="3"/>
      <c r="AB55" s="3"/>
      <c r="AC55" s="3"/>
      <c r="AD55" s="3"/>
    </row>
    <row r="56" spans="1:30" ht="12" customHeight="1" x14ac:dyDescent="0.25">
      <c r="A56" s="8"/>
      <c r="B56" s="8"/>
      <c r="C56" s="8"/>
      <c r="D56" s="8"/>
      <c r="E56" s="8"/>
      <c r="F56" s="3"/>
      <c r="G56" s="3"/>
      <c r="H56" s="26"/>
      <c r="I56" s="26"/>
      <c r="J56" s="26"/>
      <c r="K56" s="26"/>
      <c r="L56" s="4"/>
      <c r="M56" s="8"/>
      <c r="N56" s="8"/>
      <c r="O56" s="8"/>
      <c r="P56" s="8"/>
      <c r="Q56" s="8"/>
      <c r="R56" s="3"/>
      <c r="S56" s="3"/>
      <c r="T56" s="9"/>
      <c r="U56" s="3"/>
      <c r="V56" s="3"/>
      <c r="W56" s="3"/>
      <c r="X56" s="103"/>
      <c r="Y56" s="103"/>
      <c r="Z56" s="3"/>
      <c r="AA56" s="3"/>
      <c r="AB56" s="3"/>
      <c r="AC56" s="3"/>
      <c r="AD56" s="3"/>
    </row>
    <row r="57" spans="1:30" ht="12" customHeight="1" x14ac:dyDescent="0.25">
      <c r="A57" s="8"/>
      <c r="B57" s="8"/>
      <c r="C57" s="8"/>
      <c r="D57" s="8"/>
      <c r="E57" s="8"/>
      <c r="F57" s="3"/>
      <c r="G57" s="3"/>
      <c r="H57" s="26"/>
      <c r="I57" s="26"/>
      <c r="J57" s="26"/>
      <c r="K57" s="26"/>
      <c r="L57" s="4"/>
      <c r="M57" s="8"/>
      <c r="N57" s="8"/>
      <c r="O57" s="8"/>
      <c r="P57" s="8"/>
      <c r="Q57" s="8"/>
      <c r="R57" s="3"/>
      <c r="S57" s="3"/>
      <c r="T57" s="9"/>
      <c r="U57" s="3"/>
      <c r="V57" s="3"/>
      <c r="W57" s="3"/>
      <c r="X57" s="103"/>
      <c r="Y57" s="103"/>
      <c r="Z57" s="3"/>
      <c r="AA57" s="3"/>
      <c r="AB57" s="3"/>
      <c r="AC57" s="3"/>
      <c r="AD57" s="3"/>
    </row>
    <row r="58" spans="1:30" ht="12" customHeight="1" x14ac:dyDescent="0.25">
      <c r="A58" s="8"/>
      <c r="B58" s="8"/>
      <c r="C58" s="8"/>
      <c r="D58" s="8"/>
      <c r="E58" s="8"/>
      <c r="F58" s="3"/>
      <c r="G58" s="3"/>
      <c r="H58" s="26"/>
      <c r="I58" s="26"/>
      <c r="J58" s="26"/>
      <c r="K58" s="26"/>
      <c r="L58" s="4"/>
      <c r="M58" s="8"/>
      <c r="N58" s="8"/>
      <c r="O58" s="8"/>
      <c r="P58" s="8"/>
      <c r="Q58" s="8"/>
      <c r="R58" s="3"/>
      <c r="S58" s="3"/>
      <c r="T58" s="9"/>
      <c r="U58" s="3"/>
      <c r="V58" s="3"/>
      <c r="W58" s="3"/>
      <c r="X58" s="103"/>
      <c r="Y58" s="103"/>
      <c r="Z58" s="3"/>
      <c r="AA58" s="3"/>
      <c r="AB58" s="3"/>
      <c r="AC58" s="3"/>
      <c r="AD58" s="3"/>
    </row>
    <row r="59" spans="1:30" ht="12" customHeight="1" x14ac:dyDescent="0.25">
      <c r="A59" s="8"/>
      <c r="B59" s="8"/>
      <c r="C59" s="8"/>
      <c r="D59" s="8"/>
      <c r="E59" s="8"/>
      <c r="F59" s="3"/>
      <c r="G59" s="3"/>
      <c r="H59" s="26"/>
      <c r="I59" s="26"/>
      <c r="J59" s="26"/>
      <c r="K59" s="26"/>
      <c r="L59" s="4"/>
      <c r="M59" s="8"/>
      <c r="N59" s="8"/>
      <c r="O59" s="8"/>
      <c r="P59" s="8"/>
      <c r="Q59" s="8"/>
      <c r="R59" s="3"/>
      <c r="S59" s="3"/>
      <c r="T59" s="9"/>
      <c r="U59" s="3"/>
      <c r="V59" s="3"/>
      <c r="W59" s="3"/>
      <c r="X59" s="103"/>
      <c r="Y59" s="103"/>
      <c r="Z59" s="3"/>
      <c r="AA59" s="3"/>
      <c r="AB59" s="3"/>
      <c r="AC59" s="3"/>
      <c r="AD59" s="3"/>
    </row>
    <row r="60" spans="1:30" ht="12" customHeight="1" x14ac:dyDescent="0.25">
      <c r="A60" s="8"/>
      <c r="B60" s="8"/>
      <c r="C60" s="8"/>
      <c r="D60" s="8"/>
      <c r="E60" s="8"/>
      <c r="F60" s="3"/>
      <c r="G60" s="3"/>
      <c r="H60" s="26"/>
      <c r="I60" s="26"/>
      <c r="J60" s="26"/>
      <c r="K60" s="26"/>
      <c r="L60" s="4"/>
      <c r="M60" s="8"/>
      <c r="N60" s="8"/>
      <c r="O60" s="8"/>
      <c r="P60" s="8"/>
      <c r="Q60" s="8"/>
      <c r="R60" s="3"/>
      <c r="S60" s="3"/>
      <c r="T60" s="9"/>
      <c r="U60" s="3"/>
      <c r="V60" s="3"/>
      <c r="W60" s="3"/>
      <c r="X60" s="103"/>
      <c r="Y60" s="103"/>
      <c r="Z60" s="3"/>
      <c r="AA60" s="3"/>
      <c r="AB60" s="3"/>
      <c r="AC60" s="3"/>
      <c r="AD60" s="3"/>
    </row>
    <row r="61" spans="1:30" ht="12" customHeight="1" x14ac:dyDescent="0.25">
      <c r="A61" s="8"/>
      <c r="B61" s="8"/>
      <c r="C61" s="8"/>
      <c r="D61" s="8"/>
      <c r="E61" s="8"/>
      <c r="F61" s="3"/>
      <c r="G61" s="3"/>
      <c r="H61" s="26"/>
      <c r="I61" s="26"/>
      <c r="J61" s="26"/>
      <c r="K61" s="26"/>
      <c r="L61" s="4"/>
      <c r="M61" s="8"/>
      <c r="N61" s="8"/>
      <c r="O61" s="8"/>
      <c r="P61" s="8"/>
      <c r="Q61" s="8"/>
      <c r="R61" s="3"/>
      <c r="S61" s="3"/>
      <c r="T61" s="9"/>
      <c r="U61" s="3"/>
      <c r="V61" s="3"/>
      <c r="W61" s="3"/>
      <c r="X61" s="103"/>
      <c r="Y61" s="103"/>
      <c r="Z61" s="3"/>
      <c r="AA61" s="3"/>
      <c r="AB61" s="3"/>
      <c r="AC61" s="3"/>
      <c r="AD61" s="3"/>
    </row>
    <row r="62" spans="1:30" ht="12" customHeight="1" x14ac:dyDescent="0.25">
      <c r="A62" s="8"/>
      <c r="B62" s="8"/>
      <c r="C62" s="8"/>
      <c r="D62" s="8"/>
      <c r="E62" s="8"/>
      <c r="F62" s="3"/>
      <c r="G62" s="3"/>
      <c r="H62" s="26"/>
      <c r="I62" s="26"/>
      <c r="J62" s="26"/>
      <c r="K62" s="26"/>
      <c r="L62" s="4"/>
      <c r="M62" s="8"/>
      <c r="N62" s="8"/>
      <c r="O62" s="8"/>
      <c r="P62" s="8"/>
      <c r="Q62" s="8"/>
      <c r="R62" s="3"/>
      <c r="S62" s="3"/>
      <c r="T62" s="9"/>
      <c r="U62" s="3"/>
      <c r="V62" s="3"/>
      <c r="W62" s="3"/>
      <c r="X62" s="103"/>
      <c r="Y62" s="103"/>
      <c r="Z62" s="3"/>
      <c r="AA62" s="3"/>
      <c r="AB62" s="3"/>
      <c r="AC62" s="3"/>
      <c r="AD62" s="3"/>
    </row>
    <row r="63" spans="1:30" ht="12" customHeight="1" x14ac:dyDescent="0.25">
      <c r="A63" s="8"/>
      <c r="B63" s="8"/>
      <c r="C63" s="8"/>
      <c r="D63" s="8"/>
      <c r="E63" s="8"/>
      <c r="F63" s="3"/>
      <c r="G63" s="3"/>
      <c r="H63" s="26"/>
      <c r="I63" s="26"/>
      <c r="J63" s="26"/>
      <c r="K63" s="26"/>
      <c r="L63" s="4"/>
      <c r="M63" s="8"/>
      <c r="N63" s="8"/>
      <c r="O63" s="8"/>
      <c r="P63" s="8"/>
      <c r="Q63" s="8"/>
      <c r="R63" s="3"/>
      <c r="S63" s="3"/>
      <c r="T63" s="9"/>
      <c r="U63" s="3"/>
      <c r="V63" s="3"/>
      <c r="W63" s="3"/>
      <c r="X63" s="103"/>
      <c r="Y63" s="103"/>
      <c r="Z63" s="3"/>
      <c r="AA63" s="3"/>
      <c r="AB63" s="3"/>
      <c r="AC63" s="3"/>
      <c r="AD63" s="3"/>
    </row>
    <row r="64" spans="1:30" ht="12" customHeight="1" x14ac:dyDescent="0.25">
      <c r="A64" s="8"/>
      <c r="B64" s="8"/>
      <c r="C64" s="8"/>
      <c r="D64" s="8"/>
      <c r="E64" s="8"/>
      <c r="F64" s="3"/>
      <c r="G64" s="3"/>
      <c r="H64" s="26"/>
      <c r="I64" s="26"/>
      <c r="J64" s="26"/>
      <c r="K64" s="26"/>
      <c r="L64" s="4"/>
      <c r="M64" s="8"/>
      <c r="N64" s="8"/>
      <c r="O64" s="8"/>
      <c r="P64" s="8"/>
      <c r="Q64" s="8"/>
      <c r="R64" s="3"/>
      <c r="S64" s="3"/>
      <c r="T64" s="9"/>
      <c r="U64" s="3"/>
      <c r="V64" s="3"/>
      <c r="W64" s="3"/>
      <c r="X64" s="103"/>
      <c r="Y64" s="103"/>
      <c r="Z64" s="3"/>
      <c r="AA64" s="3"/>
      <c r="AB64" s="3"/>
      <c r="AC64" s="3"/>
      <c r="AD64" s="3"/>
    </row>
    <row r="65" spans="1:30" ht="12" customHeight="1" x14ac:dyDescent="0.25">
      <c r="A65" s="8"/>
      <c r="B65" s="8"/>
      <c r="C65" s="8"/>
      <c r="D65" s="8"/>
      <c r="E65" s="8"/>
      <c r="F65" s="3"/>
      <c r="G65" s="3"/>
      <c r="H65" s="26"/>
      <c r="I65" s="26"/>
      <c r="J65" s="26"/>
      <c r="K65" s="26"/>
      <c r="L65" s="4"/>
      <c r="M65" s="8"/>
      <c r="N65" s="8"/>
      <c r="O65" s="8"/>
      <c r="P65" s="8"/>
      <c r="Q65" s="8"/>
      <c r="R65" s="3"/>
      <c r="S65" s="3"/>
      <c r="T65" s="9"/>
      <c r="U65" s="3"/>
      <c r="V65" s="3"/>
      <c r="W65" s="3"/>
      <c r="X65" s="103"/>
      <c r="Y65" s="103"/>
      <c r="Z65" s="3"/>
      <c r="AA65" s="3"/>
      <c r="AB65" s="3"/>
      <c r="AC65" s="3"/>
      <c r="AD65" s="3"/>
    </row>
    <row r="66" spans="1:30" ht="12" customHeight="1" x14ac:dyDescent="0.25">
      <c r="A66" s="8"/>
      <c r="B66" s="8"/>
      <c r="C66" s="8"/>
      <c r="D66" s="8"/>
      <c r="E66" s="8"/>
      <c r="F66" s="3"/>
      <c r="G66" s="3"/>
      <c r="H66" s="26"/>
      <c r="I66" s="26"/>
      <c r="J66" s="26"/>
      <c r="K66" s="26"/>
      <c r="L66" s="4"/>
      <c r="M66" s="8"/>
      <c r="N66" s="8"/>
      <c r="O66" s="8"/>
      <c r="P66" s="8"/>
      <c r="Q66" s="8"/>
      <c r="R66" s="3"/>
      <c r="S66" s="3"/>
      <c r="T66" s="9"/>
      <c r="U66" s="3"/>
      <c r="V66" s="3"/>
      <c r="W66" s="3"/>
      <c r="X66" s="103"/>
      <c r="Y66" s="103"/>
      <c r="Z66" s="3"/>
      <c r="AA66" s="3"/>
      <c r="AB66" s="3"/>
      <c r="AC66" s="3"/>
      <c r="AD66" s="3"/>
    </row>
    <row r="67" spans="1:30" ht="12" customHeight="1" x14ac:dyDescent="0.25">
      <c r="A67" s="8"/>
      <c r="B67" s="8"/>
      <c r="C67" s="8"/>
      <c r="D67" s="8"/>
      <c r="E67" s="8"/>
      <c r="F67" s="3"/>
      <c r="G67" s="3"/>
      <c r="H67" s="26"/>
      <c r="I67" s="26"/>
      <c r="J67" s="26"/>
      <c r="K67" s="26"/>
      <c r="L67" s="4"/>
      <c r="M67" s="8"/>
      <c r="N67" s="8"/>
      <c r="O67" s="8"/>
      <c r="P67" s="8"/>
      <c r="Q67" s="8"/>
      <c r="R67" s="3"/>
      <c r="S67" s="3"/>
      <c r="T67" s="9"/>
      <c r="U67" s="3"/>
      <c r="V67" s="3"/>
      <c r="W67" s="3"/>
      <c r="X67" s="103"/>
      <c r="Y67" s="103"/>
      <c r="Z67" s="3"/>
      <c r="AA67" s="3"/>
      <c r="AB67" s="3"/>
      <c r="AC67" s="3"/>
      <c r="AD67" s="3"/>
    </row>
    <row r="68" spans="1:30" ht="12" customHeight="1" x14ac:dyDescent="0.25">
      <c r="A68" s="8"/>
      <c r="B68" s="8"/>
      <c r="C68" s="8"/>
      <c r="D68" s="8"/>
      <c r="E68" s="8"/>
      <c r="F68" s="3"/>
      <c r="G68" s="3"/>
      <c r="H68" s="26"/>
      <c r="I68" s="26"/>
      <c r="J68" s="26"/>
      <c r="K68" s="26"/>
      <c r="L68" s="4"/>
      <c r="M68" s="8"/>
      <c r="N68" s="8"/>
      <c r="O68" s="8"/>
      <c r="P68" s="8"/>
      <c r="Q68" s="8"/>
      <c r="R68" s="3"/>
      <c r="S68" s="3"/>
      <c r="T68" s="9"/>
      <c r="U68" s="3"/>
      <c r="V68" s="3"/>
      <c r="W68" s="3"/>
      <c r="X68" s="103"/>
      <c r="Y68" s="103"/>
      <c r="Z68" s="3"/>
      <c r="AA68" s="3"/>
      <c r="AB68" s="3"/>
      <c r="AC68" s="3"/>
      <c r="AD68" s="3"/>
    </row>
    <row r="69" spans="1:30" ht="12" customHeight="1" x14ac:dyDescent="0.25">
      <c r="A69" s="8"/>
      <c r="B69" s="8"/>
      <c r="C69" s="8"/>
      <c r="D69" s="8"/>
      <c r="E69" s="8"/>
      <c r="F69" s="3"/>
      <c r="G69" s="3"/>
      <c r="H69" s="26"/>
      <c r="I69" s="26"/>
      <c r="J69" s="26"/>
      <c r="K69" s="26"/>
      <c r="L69" s="4"/>
      <c r="M69" s="8"/>
      <c r="N69" s="8"/>
      <c r="O69" s="8"/>
      <c r="P69" s="8"/>
      <c r="Q69" s="8"/>
      <c r="R69" s="3"/>
      <c r="S69" s="3"/>
      <c r="T69" s="9"/>
      <c r="U69" s="3"/>
      <c r="V69" s="3"/>
      <c r="W69" s="3"/>
      <c r="X69" s="103"/>
      <c r="Y69" s="103"/>
      <c r="Z69" s="3"/>
      <c r="AA69" s="3"/>
      <c r="AB69" s="3"/>
      <c r="AC69" s="3"/>
      <c r="AD69" s="3"/>
    </row>
    <row r="70" spans="1:30" ht="12" customHeight="1" x14ac:dyDescent="0.25">
      <c r="A70" s="8"/>
      <c r="B70" s="8"/>
      <c r="C70" s="8"/>
      <c r="D70" s="8"/>
      <c r="E70" s="8"/>
      <c r="F70" s="3"/>
      <c r="G70" s="3"/>
      <c r="H70" s="26"/>
      <c r="I70" s="26"/>
      <c r="J70" s="26"/>
      <c r="K70" s="26"/>
      <c r="L70" s="4"/>
      <c r="M70" s="8"/>
      <c r="N70" s="8"/>
      <c r="O70" s="8"/>
      <c r="P70" s="8"/>
      <c r="Q70" s="8"/>
      <c r="R70" s="3"/>
      <c r="S70" s="3"/>
      <c r="T70" s="9"/>
      <c r="U70" s="3"/>
      <c r="V70" s="3"/>
      <c r="W70" s="3"/>
      <c r="X70" s="103"/>
      <c r="Y70" s="103"/>
      <c r="Z70" s="3"/>
      <c r="AA70" s="3"/>
      <c r="AB70" s="3"/>
      <c r="AC70" s="3"/>
      <c r="AD70" s="3"/>
    </row>
    <row r="71" spans="1:30" ht="12" customHeight="1" x14ac:dyDescent="0.25">
      <c r="A71" s="8"/>
      <c r="B71" s="8"/>
      <c r="C71" s="8"/>
      <c r="D71" s="8"/>
      <c r="E71" s="8"/>
      <c r="F71" s="3"/>
      <c r="G71" s="3"/>
      <c r="H71" s="26"/>
      <c r="I71" s="26"/>
      <c r="J71" s="26"/>
      <c r="K71" s="26"/>
      <c r="L71" s="4"/>
      <c r="M71" s="8"/>
      <c r="N71" s="8"/>
      <c r="O71" s="8"/>
      <c r="P71" s="8"/>
      <c r="Q71" s="8"/>
      <c r="R71" s="3"/>
      <c r="S71" s="3"/>
      <c r="T71" s="9"/>
      <c r="U71" s="3"/>
      <c r="V71" s="3"/>
      <c r="W71" s="3"/>
      <c r="X71" s="103"/>
      <c r="Y71" s="103"/>
      <c r="Z71" s="3"/>
      <c r="AA71" s="3"/>
      <c r="AB71" s="3"/>
      <c r="AC71" s="3"/>
      <c r="AD71" s="3"/>
    </row>
    <row r="72" spans="1:30" ht="12" customHeight="1" x14ac:dyDescent="0.25">
      <c r="A72" s="8"/>
      <c r="B72" s="8"/>
      <c r="C72" s="8"/>
      <c r="D72" s="8"/>
      <c r="E72" s="8"/>
      <c r="F72" s="3"/>
      <c r="G72" s="3"/>
      <c r="H72" s="26"/>
      <c r="I72" s="26"/>
      <c r="J72" s="26"/>
      <c r="K72" s="26"/>
      <c r="L72" s="4"/>
      <c r="M72" s="8"/>
      <c r="N72" s="8"/>
      <c r="O72" s="8"/>
      <c r="P72" s="8"/>
      <c r="Q72" s="8"/>
      <c r="R72" s="3"/>
      <c r="S72" s="3"/>
      <c r="T72" s="9"/>
      <c r="U72" s="3"/>
      <c r="V72" s="3"/>
      <c r="W72" s="3"/>
      <c r="X72" s="103"/>
      <c r="Y72" s="103"/>
      <c r="Z72" s="3"/>
      <c r="AA72" s="3"/>
      <c r="AB72" s="3"/>
      <c r="AC72" s="3"/>
      <c r="AD72" s="3"/>
    </row>
    <row r="73" spans="1:30" ht="12" customHeight="1" x14ac:dyDescent="0.25">
      <c r="A73" s="8"/>
      <c r="B73" s="8"/>
      <c r="C73" s="8"/>
      <c r="D73" s="8"/>
      <c r="E73" s="8"/>
      <c r="F73" s="3"/>
      <c r="G73" s="3"/>
      <c r="H73" s="26"/>
      <c r="I73" s="26"/>
      <c r="J73" s="26"/>
      <c r="K73" s="26"/>
      <c r="L73" s="4"/>
      <c r="M73" s="8"/>
      <c r="N73" s="8"/>
      <c r="O73" s="8"/>
      <c r="P73" s="8"/>
      <c r="Q73" s="8"/>
      <c r="R73" s="3"/>
      <c r="S73" s="3"/>
      <c r="T73" s="9"/>
      <c r="U73" s="3"/>
      <c r="V73" s="3"/>
      <c r="W73" s="3"/>
      <c r="X73" s="103"/>
      <c r="Y73" s="103"/>
      <c r="Z73" s="3"/>
      <c r="AA73" s="3"/>
      <c r="AB73" s="3"/>
      <c r="AC73" s="3"/>
      <c r="AD73" s="3"/>
    </row>
    <row r="74" spans="1:30" ht="12" customHeight="1" x14ac:dyDescent="0.25">
      <c r="A74" s="8"/>
      <c r="B74" s="8"/>
      <c r="C74" s="8"/>
      <c r="D74" s="8"/>
      <c r="E74" s="8"/>
      <c r="F74" s="3"/>
      <c r="G74" s="3"/>
      <c r="H74" s="26"/>
      <c r="I74" s="26"/>
      <c r="J74" s="26"/>
      <c r="K74" s="26"/>
      <c r="L74" s="4"/>
      <c r="M74" s="8"/>
      <c r="N74" s="8"/>
      <c r="O74" s="8"/>
      <c r="P74" s="8"/>
      <c r="Q74" s="8"/>
      <c r="R74" s="3"/>
      <c r="S74" s="3"/>
      <c r="T74" s="9"/>
      <c r="U74" s="3"/>
      <c r="V74" s="3"/>
      <c r="W74" s="3"/>
      <c r="X74" s="103"/>
      <c r="Y74" s="103"/>
      <c r="Z74" s="3"/>
      <c r="AA74" s="3"/>
      <c r="AB74" s="3"/>
      <c r="AC74" s="3"/>
      <c r="AD74" s="3"/>
    </row>
    <row r="75" spans="1:30" ht="12" customHeight="1" x14ac:dyDescent="0.25">
      <c r="A75" s="8"/>
      <c r="B75" s="8"/>
      <c r="C75" s="8"/>
      <c r="D75" s="8"/>
      <c r="E75" s="8"/>
      <c r="F75" s="3"/>
      <c r="G75" s="3"/>
      <c r="H75" s="26"/>
      <c r="I75" s="26"/>
      <c r="J75" s="26"/>
      <c r="K75" s="26"/>
      <c r="L75" s="4"/>
      <c r="M75" s="8"/>
      <c r="N75" s="8"/>
      <c r="O75" s="8"/>
      <c r="P75" s="8"/>
      <c r="Q75" s="8"/>
      <c r="R75" s="3"/>
      <c r="S75" s="3"/>
      <c r="T75" s="9"/>
      <c r="U75" s="3"/>
      <c r="V75" s="3"/>
      <c r="W75" s="3"/>
      <c r="X75" s="103"/>
      <c r="Y75" s="103"/>
      <c r="Z75" s="3"/>
      <c r="AA75" s="3"/>
      <c r="AB75" s="3"/>
      <c r="AC75" s="3"/>
      <c r="AD75" s="3"/>
    </row>
    <row r="76" spans="1:30" ht="12" customHeight="1" x14ac:dyDescent="0.25">
      <c r="A76" s="8"/>
      <c r="B76" s="8"/>
      <c r="C76" s="8"/>
      <c r="D76" s="8"/>
      <c r="E76" s="8"/>
      <c r="F76" s="3"/>
      <c r="G76" s="3"/>
      <c r="H76" s="26"/>
      <c r="I76" s="26"/>
      <c r="J76" s="26"/>
      <c r="K76" s="26"/>
      <c r="L76" s="4"/>
      <c r="M76" s="8"/>
      <c r="N76" s="8"/>
      <c r="O76" s="8"/>
      <c r="P76" s="8"/>
      <c r="Q76" s="8"/>
      <c r="R76" s="3"/>
      <c r="S76" s="3"/>
      <c r="T76" s="9"/>
      <c r="U76" s="3"/>
      <c r="V76" s="3"/>
      <c r="W76" s="3"/>
      <c r="X76" s="103"/>
      <c r="Y76" s="103"/>
      <c r="Z76" s="3"/>
      <c r="AA76" s="3"/>
      <c r="AB76" s="3"/>
      <c r="AC76" s="3"/>
      <c r="AD76" s="3"/>
    </row>
    <row r="77" spans="1:30" ht="12" customHeight="1" x14ac:dyDescent="0.25">
      <c r="A77" s="8"/>
      <c r="B77" s="8"/>
      <c r="C77" s="8"/>
      <c r="D77" s="8"/>
      <c r="E77" s="8"/>
      <c r="F77" s="3"/>
      <c r="G77" s="3"/>
      <c r="H77" s="26"/>
      <c r="I77" s="26"/>
      <c r="J77" s="26"/>
      <c r="K77" s="26"/>
      <c r="L77" s="4"/>
      <c r="M77" s="8"/>
      <c r="N77" s="8"/>
      <c r="O77" s="8"/>
      <c r="P77" s="8"/>
      <c r="Q77" s="8"/>
      <c r="R77" s="3"/>
      <c r="S77" s="3"/>
      <c r="T77" s="9"/>
      <c r="U77" s="3"/>
      <c r="V77" s="3"/>
      <c r="W77" s="3"/>
      <c r="X77" s="103"/>
      <c r="Y77" s="103"/>
      <c r="Z77" s="3"/>
      <c r="AA77" s="3"/>
      <c r="AB77" s="3"/>
      <c r="AC77" s="3"/>
      <c r="AD77" s="3"/>
    </row>
    <row r="78" spans="1:30" ht="12" customHeight="1" x14ac:dyDescent="0.25">
      <c r="A78" s="8"/>
      <c r="B78" s="8"/>
      <c r="C78" s="8"/>
      <c r="D78" s="8"/>
      <c r="E78" s="8"/>
      <c r="F78" s="3"/>
      <c r="G78" s="3"/>
      <c r="H78" s="26"/>
      <c r="I78" s="26"/>
      <c r="J78" s="26"/>
      <c r="K78" s="26"/>
      <c r="L78" s="4"/>
      <c r="M78" s="8"/>
      <c r="N78" s="8"/>
      <c r="O78" s="8"/>
      <c r="P78" s="8"/>
      <c r="Q78" s="8"/>
      <c r="R78" s="3"/>
      <c r="S78" s="3"/>
      <c r="T78" s="9"/>
      <c r="U78" s="3"/>
      <c r="V78" s="3"/>
      <c r="W78" s="3"/>
      <c r="X78" s="103"/>
      <c r="Y78" s="103"/>
      <c r="Z78" s="3"/>
      <c r="AA78" s="3"/>
      <c r="AB78" s="3"/>
      <c r="AC78" s="3"/>
      <c r="AD78" s="3"/>
    </row>
    <row r="79" spans="1:30" ht="12" customHeight="1" x14ac:dyDescent="0.25">
      <c r="A79" s="8"/>
      <c r="B79" s="8"/>
      <c r="C79" s="8"/>
      <c r="D79" s="8"/>
      <c r="E79" s="8"/>
      <c r="F79" s="3"/>
      <c r="G79" s="3"/>
      <c r="H79" s="26"/>
      <c r="I79" s="26"/>
      <c r="J79" s="26"/>
      <c r="K79" s="26"/>
      <c r="L79" s="4"/>
      <c r="M79" s="8"/>
      <c r="N79" s="8"/>
      <c r="O79" s="8"/>
      <c r="P79" s="8"/>
      <c r="Q79" s="8"/>
      <c r="R79" s="3"/>
      <c r="S79" s="3"/>
      <c r="T79" s="9"/>
      <c r="U79" s="3"/>
      <c r="V79" s="3"/>
      <c r="W79" s="3"/>
      <c r="X79" s="103"/>
      <c r="Y79" s="103"/>
      <c r="Z79" s="3"/>
      <c r="AA79" s="3"/>
      <c r="AB79" s="3"/>
      <c r="AC79" s="3"/>
      <c r="AD79" s="3"/>
    </row>
    <row r="80" spans="1:30" ht="12" customHeight="1" x14ac:dyDescent="0.25">
      <c r="A80" s="8"/>
      <c r="B80" s="8"/>
      <c r="C80" s="8"/>
      <c r="D80" s="8"/>
      <c r="E80" s="8"/>
      <c r="F80" s="3"/>
      <c r="G80" s="3"/>
      <c r="H80" s="26"/>
      <c r="I80" s="26"/>
      <c r="J80" s="26"/>
      <c r="K80" s="26"/>
      <c r="L80" s="4"/>
      <c r="M80" s="8"/>
      <c r="N80" s="8"/>
      <c r="O80" s="8"/>
      <c r="P80" s="8"/>
      <c r="Q80" s="8"/>
      <c r="R80" s="3"/>
      <c r="S80" s="3"/>
      <c r="T80" s="9"/>
      <c r="U80" s="3"/>
      <c r="V80" s="3"/>
      <c r="W80" s="3"/>
      <c r="X80" s="103"/>
      <c r="Y80" s="103"/>
      <c r="Z80" s="3"/>
      <c r="AA80" s="3"/>
      <c r="AB80" s="3"/>
      <c r="AC80" s="3"/>
      <c r="AD80" s="3"/>
    </row>
    <row r="81" spans="1:30" ht="12" customHeight="1" x14ac:dyDescent="0.25">
      <c r="A81" s="8"/>
      <c r="B81" s="8"/>
      <c r="C81" s="8"/>
      <c r="D81" s="8"/>
      <c r="E81" s="8"/>
      <c r="F81" s="3"/>
      <c r="G81" s="3"/>
      <c r="H81" s="26"/>
      <c r="I81" s="26"/>
      <c r="J81" s="26"/>
      <c r="K81" s="26"/>
      <c r="L81" s="4"/>
      <c r="M81" s="8"/>
      <c r="N81" s="8"/>
      <c r="O81" s="8"/>
      <c r="P81" s="8"/>
      <c r="Q81" s="8"/>
      <c r="R81" s="3"/>
      <c r="S81" s="3"/>
      <c r="T81" s="9"/>
      <c r="U81" s="3"/>
      <c r="V81" s="3"/>
      <c r="W81" s="3"/>
      <c r="X81" s="103"/>
      <c r="Y81" s="103"/>
      <c r="Z81" s="3"/>
      <c r="AA81" s="3"/>
      <c r="AB81" s="3"/>
      <c r="AC81" s="3"/>
      <c r="AD81" s="3"/>
    </row>
    <row r="82" spans="1:30" ht="12" customHeight="1" x14ac:dyDescent="0.25">
      <c r="A82" s="8"/>
      <c r="B82" s="8"/>
      <c r="C82" s="8"/>
      <c r="D82" s="8"/>
      <c r="E82" s="8"/>
      <c r="F82" s="3"/>
      <c r="G82" s="3"/>
      <c r="H82" s="26"/>
      <c r="I82" s="26"/>
      <c r="J82" s="26"/>
      <c r="K82" s="26"/>
      <c r="L82" s="4"/>
      <c r="M82" s="8"/>
      <c r="N82" s="8"/>
      <c r="O82" s="8"/>
      <c r="P82" s="8"/>
      <c r="Q82" s="8"/>
      <c r="R82" s="3"/>
      <c r="S82" s="3"/>
      <c r="T82" s="9"/>
      <c r="U82" s="3"/>
      <c r="V82" s="3"/>
      <c r="W82" s="3"/>
      <c r="X82" s="103"/>
      <c r="Y82" s="103"/>
      <c r="Z82" s="3"/>
      <c r="AA82" s="3"/>
      <c r="AB82" s="3"/>
      <c r="AC82" s="3"/>
      <c r="AD82" s="3"/>
    </row>
    <row r="83" spans="1:30" ht="12" customHeight="1" x14ac:dyDescent="0.25">
      <c r="A83" s="8"/>
      <c r="B83" s="8"/>
      <c r="C83" s="8"/>
      <c r="D83" s="8"/>
      <c r="E83" s="8"/>
      <c r="F83" s="3"/>
      <c r="G83" s="3"/>
      <c r="H83" s="26"/>
      <c r="I83" s="26"/>
      <c r="J83" s="26"/>
      <c r="K83" s="26"/>
      <c r="L83" s="4"/>
      <c r="M83" s="8"/>
      <c r="N83" s="8"/>
      <c r="O83" s="8"/>
      <c r="P83" s="8"/>
      <c r="Q83" s="8"/>
      <c r="R83" s="3"/>
      <c r="S83" s="3"/>
      <c r="T83" s="9"/>
      <c r="U83" s="3"/>
      <c r="V83" s="3"/>
      <c r="W83" s="3"/>
      <c r="X83" s="103"/>
      <c r="Y83" s="103"/>
      <c r="Z83" s="3"/>
      <c r="AA83" s="3"/>
      <c r="AB83" s="3"/>
      <c r="AC83" s="3"/>
      <c r="AD83" s="3"/>
    </row>
    <row r="84" spans="1:30" ht="12" customHeight="1" x14ac:dyDescent="0.25">
      <c r="A84" s="8"/>
      <c r="B84" s="8"/>
      <c r="C84" s="8"/>
      <c r="D84" s="8"/>
      <c r="E84" s="8"/>
      <c r="F84" s="3"/>
      <c r="G84" s="3"/>
      <c r="H84" s="26"/>
      <c r="I84" s="26"/>
      <c r="J84" s="26"/>
      <c r="K84" s="26"/>
      <c r="L84" s="4"/>
      <c r="M84" s="8"/>
      <c r="N84" s="8"/>
      <c r="O84" s="8"/>
      <c r="P84" s="8"/>
      <c r="Q84" s="8"/>
      <c r="R84" s="3"/>
      <c r="S84" s="3"/>
      <c r="T84" s="9"/>
      <c r="U84" s="3"/>
      <c r="V84" s="3"/>
      <c r="W84" s="3"/>
      <c r="X84" s="103"/>
      <c r="Y84" s="103"/>
      <c r="Z84" s="3"/>
      <c r="AA84" s="3"/>
      <c r="AB84" s="3"/>
      <c r="AC84" s="3"/>
      <c r="AD84" s="3"/>
    </row>
    <row r="85" spans="1:30" ht="12" customHeight="1" x14ac:dyDescent="0.25">
      <c r="A85" s="8"/>
      <c r="B85" s="8"/>
      <c r="C85" s="8"/>
      <c r="D85" s="8"/>
      <c r="E85" s="8"/>
      <c r="F85" s="3"/>
      <c r="G85" s="3"/>
      <c r="H85" s="26"/>
      <c r="I85" s="26"/>
      <c r="J85" s="26"/>
      <c r="K85" s="26"/>
      <c r="L85" s="4"/>
      <c r="M85" s="8"/>
      <c r="N85" s="8"/>
      <c r="O85" s="8"/>
      <c r="P85" s="8"/>
      <c r="Q85" s="8"/>
      <c r="R85" s="3"/>
      <c r="S85" s="3"/>
      <c r="T85" s="9"/>
      <c r="U85" s="3"/>
      <c r="V85" s="3"/>
      <c r="W85" s="3"/>
      <c r="X85" s="103"/>
      <c r="Y85" s="103"/>
      <c r="Z85" s="3"/>
      <c r="AA85" s="3"/>
      <c r="AB85" s="3"/>
      <c r="AC85" s="3"/>
      <c r="AD85" s="3"/>
    </row>
    <row r="86" spans="1:30" ht="12" customHeight="1" x14ac:dyDescent="0.25">
      <c r="A86" s="8"/>
      <c r="B86" s="8"/>
      <c r="C86" s="8"/>
      <c r="D86" s="8"/>
      <c r="E86" s="8"/>
      <c r="F86" s="3"/>
      <c r="G86" s="3"/>
      <c r="H86" s="26"/>
      <c r="I86" s="26"/>
      <c r="J86" s="26"/>
      <c r="K86" s="26"/>
      <c r="L86" s="4"/>
      <c r="M86" s="8"/>
      <c r="N86" s="8"/>
      <c r="O86" s="8"/>
      <c r="P86" s="8"/>
      <c r="Q86" s="8"/>
      <c r="R86" s="3"/>
      <c r="S86" s="3"/>
      <c r="T86" s="9"/>
      <c r="U86" s="3"/>
      <c r="V86" s="3"/>
      <c r="W86" s="3"/>
      <c r="X86" s="103"/>
      <c r="Y86" s="103"/>
      <c r="Z86" s="3"/>
      <c r="AA86" s="3"/>
      <c r="AB86" s="3"/>
      <c r="AC86" s="3"/>
      <c r="AD86" s="3"/>
    </row>
    <row r="87" spans="1:30" ht="12" customHeight="1" x14ac:dyDescent="0.25">
      <c r="A87" s="8"/>
      <c r="B87" s="8"/>
      <c r="C87" s="8"/>
      <c r="D87" s="8"/>
      <c r="E87" s="8"/>
      <c r="F87" s="3"/>
      <c r="G87" s="3"/>
      <c r="H87" s="26"/>
      <c r="I87" s="26"/>
      <c r="J87" s="26"/>
      <c r="K87" s="26"/>
      <c r="L87" s="4"/>
      <c r="M87" s="8"/>
      <c r="N87" s="8"/>
      <c r="O87" s="8"/>
      <c r="P87" s="8"/>
      <c r="Q87" s="8"/>
      <c r="R87" s="3"/>
      <c r="S87" s="3"/>
      <c r="T87" s="9"/>
      <c r="U87" s="3"/>
      <c r="V87" s="3"/>
      <c r="W87" s="3"/>
      <c r="X87" s="103"/>
      <c r="Y87" s="103"/>
      <c r="Z87" s="3"/>
      <c r="AA87" s="3"/>
      <c r="AB87" s="3"/>
      <c r="AC87" s="3"/>
      <c r="AD87" s="3"/>
    </row>
    <row r="88" spans="1:30" ht="12" customHeight="1" x14ac:dyDescent="0.25">
      <c r="A88" s="8"/>
      <c r="B88" s="8"/>
      <c r="C88" s="8"/>
      <c r="D88" s="8"/>
      <c r="E88" s="8"/>
      <c r="F88" s="3"/>
      <c r="G88" s="3"/>
      <c r="H88" s="26"/>
      <c r="I88" s="26"/>
      <c r="J88" s="26"/>
      <c r="K88" s="26"/>
      <c r="L88" s="4"/>
      <c r="M88" s="8"/>
      <c r="N88" s="8"/>
      <c r="O88" s="8"/>
      <c r="P88" s="8"/>
      <c r="Q88" s="8"/>
      <c r="R88" s="3"/>
      <c r="S88" s="3"/>
      <c r="T88" s="9"/>
      <c r="U88" s="3"/>
      <c r="V88" s="3"/>
      <c r="W88" s="3"/>
      <c r="X88" s="103"/>
      <c r="Y88" s="103"/>
      <c r="Z88" s="3"/>
      <c r="AA88" s="3"/>
      <c r="AB88" s="3"/>
      <c r="AC88" s="3"/>
      <c r="AD88" s="3"/>
    </row>
    <row r="89" spans="1:30" ht="12" customHeight="1" x14ac:dyDescent="0.25">
      <c r="A89" s="8"/>
      <c r="B89" s="8"/>
      <c r="C89" s="8"/>
      <c r="D89" s="8"/>
      <c r="E89" s="8"/>
      <c r="F89" s="3"/>
      <c r="G89" s="3"/>
      <c r="H89" s="26"/>
      <c r="I89" s="26"/>
      <c r="J89" s="26"/>
      <c r="K89" s="26"/>
      <c r="L89" s="4"/>
      <c r="M89" s="8"/>
      <c r="N89" s="8"/>
      <c r="O89" s="8"/>
      <c r="P89" s="8"/>
      <c r="Q89" s="8"/>
      <c r="R89" s="3"/>
      <c r="S89" s="3"/>
      <c r="T89" s="9"/>
      <c r="U89" s="3"/>
      <c r="V89" s="3"/>
      <c r="W89" s="3"/>
      <c r="X89" s="103"/>
      <c r="Y89" s="103"/>
      <c r="Z89" s="3"/>
      <c r="AA89" s="3"/>
      <c r="AB89" s="3"/>
      <c r="AC89" s="3"/>
      <c r="AD89" s="3"/>
    </row>
    <row r="90" spans="1:30" ht="12" customHeight="1" x14ac:dyDescent="0.25">
      <c r="A90" s="8"/>
      <c r="B90" s="8"/>
      <c r="C90" s="8"/>
      <c r="D90" s="8"/>
      <c r="E90" s="8"/>
      <c r="F90" s="3"/>
      <c r="G90" s="3"/>
      <c r="H90" s="26"/>
      <c r="I90" s="26"/>
      <c r="J90" s="26"/>
      <c r="K90" s="26"/>
      <c r="L90" s="4"/>
      <c r="M90" s="8"/>
      <c r="N90" s="8"/>
      <c r="O90" s="8"/>
      <c r="P90" s="8"/>
      <c r="Q90" s="8"/>
      <c r="R90" s="3"/>
      <c r="S90" s="3"/>
      <c r="T90" s="9"/>
      <c r="U90" s="3"/>
      <c r="V90" s="3"/>
      <c r="W90" s="3"/>
      <c r="X90" s="103"/>
      <c r="Y90" s="103"/>
      <c r="Z90" s="3"/>
      <c r="AA90" s="3"/>
      <c r="AB90" s="3"/>
      <c r="AC90" s="3"/>
      <c r="AD90" s="3"/>
    </row>
    <row r="91" spans="1:30" ht="12" customHeight="1" x14ac:dyDescent="0.25">
      <c r="A91" s="8"/>
      <c r="B91" s="8"/>
      <c r="C91" s="8"/>
      <c r="D91" s="8"/>
      <c r="E91" s="8"/>
      <c r="F91" s="3"/>
      <c r="G91" s="3"/>
      <c r="H91" s="26"/>
      <c r="I91" s="26"/>
      <c r="J91" s="26"/>
      <c r="K91" s="26"/>
      <c r="L91" s="4"/>
      <c r="M91" s="8"/>
      <c r="N91" s="8"/>
      <c r="O91" s="8"/>
      <c r="P91" s="8"/>
      <c r="Q91" s="8"/>
      <c r="R91" s="3"/>
      <c r="S91" s="3"/>
      <c r="T91" s="9"/>
      <c r="U91" s="3"/>
      <c r="V91" s="3"/>
      <c r="W91" s="3"/>
      <c r="X91" s="103"/>
      <c r="Y91" s="103"/>
      <c r="Z91" s="3"/>
      <c r="AA91" s="3"/>
      <c r="AB91" s="3"/>
      <c r="AC91" s="3"/>
      <c r="AD91" s="3"/>
    </row>
    <row r="92" spans="1:30" ht="12" customHeight="1" x14ac:dyDescent="0.25">
      <c r="A92" s="8"/>
      <c r="B92" s="8"/>
      <c r="C92" s="8"/>
      <c r="D92" s="8"/>
      <c r="E92" s="8"/>
      <c r="F92" s="3"/>
      <c r="G92" s="3"/>
      <c r="H92" s="26"/>
      <c r="I92" s="26"/>
      <c r="J92" s="26"/>
      <c r="K92" s="26"/>
      <c r="L92" s="4"/>
      <c r="M92" s="8"/>
      <c r="N92" s="8"/>
      <c r="O92" s="8"/>
      <c r="P92" s="8"/>
      <c r="Q92" s="8"/>
      <c r="R92" s="3"/>
      <c r="S92" s="3"/>
      <c r="T92" s="9"/>
      <c r="U92" s="3"/>
      <c r="V92" s="3"/>
      <c r="W92" s="3"/>
      <c r="X92" s="103"/>
      <c r="Y92" s="103"/>
      <c r="Z92" s="3"/>
      <c r="AA92" s="3"/>
      <c r="AB92" s="3"/>
      <c r="AC92" s="3"/>
      <c r="AD92" s="3"/>
    </row>
    <row r="93" spans="1:30" ht="12" customHeight="1" x14ac:dyDescent="0.25">
      <c r="A93" s="8"/>
      <c r="B93" s="8"/>
      <c r="C93" s="8"/>
      <c r="D93" s="8"/>
      <c r="E93" s="8"/>
      <c r="F93" s="3"/>
      <c r="G93" s="3"/>
      <c r="H93" s="26"/>
      <c r="I93" s="26"/>
      <c r="J93" s="26"/>
      <c r="K93" s="26"/>
      <c r="L93" s="4"/>
      <c r="M93" s="8"/>
      <c r="N93" s="8"/>
      <c r="O93" s="8"/>
      <c r="P93" s="8"/>
      <c r="Q93" s="8"/>
      <c r="R93" s="3"/>
      <c r="S93" s="3"/>
      <c r="T93" s="9"/>
      <c r="U93" s="3"/>
      <c r="V93" s="3"/>
      <c r="W93" s="3"/>
      <c r="X93" s="103"/>
      <c r="Y93" s="103"/>
      <c r="Z93" s="3"/>
      <c r="AA93" s="3"/>
      <c r="AB93" s="3"/>
      <c r="AC93" s="3"/>
      <c r="AD93" s="3"/>
    </row>
    <row r="94" spans="1:30" ht="12" customHeight="1" x14ac:dyDescent="0.25">
      <c r="A94" s="8"/>
      <c r="B94" s="8"/>
      <c r="C94" s="8"/>
      <c r="D94" s="8"/>
      <c r="E94" s="8"/>
      <c r="F94" s="3"/>
      <c r="G94" s="3"/>
      <c r="H94" s="26"/>
      <c r="I94" s="26"/>
      <c r="J94" s="26"/>
      <c r="K94" s="26"/>
      <c r="L94" s="4"/>
      <c r="M94" s="8"/>
      <c r="N94" s="8"/>
      <c r="O94" s="8"/>
      <c r="P94" s="8"/>
      <c r="Q94" s="8"/>
      <c r="R94" s="3"/>
      <c r="S94" s="3"/>
      <c r="T94" s="9"/>
      <c r="U94" s="3"/>
      <c r="V94" s="3"/>
      <c r="W94" s="3"/>
      <c r="X94" s="103"/>
      <c r="Y94" s="103"/>
      <c r="Z94" s="3"/>
      <c r="AA94" s="3"/>
      <c r="AB94" s="3"/>
      <c r="AC94" s="3"/>
      <c r="AD94" s="3"/>
    </row>
    <row r="95" spans="1:30" ht="12" customHeight="1" x14ac:dyDescent="0.25">
      <c r="A95" s="8"/>
      <c r="B95" s="8"/>
      <c r="C95" s="8"/>
      <c r="D95" s="8"/>
      <c r="E95" s="8"/>
      <c r="F95" s="3"/>
      <c r="G95" s="3"/>
      <c r="H95" s="26"/>
      <c r="I95" s="26"/>
      <c r="J95" s="26"/>
      <c r="K95" s="26"/>
      <c r="L95" s="4"/>
      <c r="M95" s="8"/>
      <c r="N95" s="8"/>
      <c r="O95" s="8"/>
      <c r="P95" s="8"/>
      <c r="Q95" s="8"/>
      <c r="R95" s="3"/>
      <c r="S95" s="3"/>
      <c r="T95" s="9"/>
      <c r="U95" s="3"/>
      <c r="V95" s="3"/>
      <c r="W95" s="3"/>
      <c r="X95" s="103"/>
      <c r="Y95" s="103"/>
      <c r="Z95" s="3"/>
      <c r="AA95" s="3"/>
      <c r="AB95" s="3"/>
      <c r="AC95" s="3"/>
      <c r="AD95" s="3"/>
    </row>
    <row r="96" spans="1:30" ht="12" customHeight="1" x14ac:dyDescent="0.25">
      <c r="A96" s="8"/>
      <c r="B96" s="8"/>
      <c r="C96" s="8"/>
      <c r="D96" s="8"/>
      <c r="E96" s="8"/>
      <c r="F96" s="3"/>
      <c r="G96" s="3"/>
      <c r="H96" s="26"/>
      <c r="I96" s="26"/>
      <c r="J96" s="26"/>
      <c r="K96" s="26"/>
      <c r="L96" s="4"/>
      <c r="M96" s="8"/>
      <c r="N96" s="8"/>
      <c r="O96" s="8"/>
      <c r="P96" s="8"/>
      <c r="Q96" s="8"/>
      <c r="R96" s="3"/>
      <c r="S96" s="3"/>
      <c r="T96" s="9"/>
      <c r="U96" s="3"/>
      <c r="V96" s="3"/>
      <c r="W96" s="3"/>
      <c r="X96" s="103"/>
      <c r="Y96" s="103"/>
      <c r="Z96" s="3"/>
      <c r="AA96" s="3"/>
      <c r="AB96" s="3"/>
      <c r="AC96" s="3"/>
      <c r="AD96" s="3"/>
    </row>
    <row r="97" spans="1:30" ht="12" customHeight="1" x14ac:dyDescent="0.25">
      <c r="A97" s="8"/>
      <c r="B97" s="8"/>
      <c r="C97" s="8"/>
      <c r="D97" s="8"/>
      <c r="E97" s="8"/>
      <c r="F97" s="3"/>
      <c r="G97" s="3"/>
      <c r="H97" s="26"/>
      <c r="I97" s="26"/>
      <c r="J97" s="26"/>
      <c r="K97" s="26"/>
      <c r="L97" s="4"/>
      <c r="M97" s="8"/>
      <c r="N97" s="8"/>
      <c r="O97" s="8"/>
      <c r="P97" s="8"/>
      <c r="Q97" s="8"/>
      <c r="R97" s="3"/>
      <c r="S97" s="3"/>
      <c r="T97" s="9"/>
      <c r="U97" s="3"/>
      <c r="V97" s="3"/>
      <c r="W97" s="3"/>
      <c r="X97" s="103"/>
      <c r="Y97" s="103"/>
      <c r="Z97" s="3"/>
      <c r="AA97" s="3"/>
      <c r="AB97" s="3"/>
      <c r="AC97" s="3"/>
      <c r="AD97" s="3"/>
    </row>
    <row r="98" spans="1:30" ht="12" customHeight="1" x14ac:dyDescent="0.25">
      <c r="A98" s="8"/>
      <c r="B98" s="8"/>
      <c r="C98" s="8"/>
      <c r="D98" s="8"/>
      <c r="E98" s="8"/>
      <c r="F98" s="3"/>
      <c r="G98" s="3"/>
      <c r="H98" s="26"/>
      <c r="I98" s="26"/>
      <c r="J98" s="26"/>
      <c r="K98" s="26"/>
      <c r="L98" s="4"/>
      <c r="M98" s="8"/>
      <c r="N98" s="8"/>
      <c r="O98" s="8"/>
      <c r="P98" s="8"/>
      <c r="Q98" s="8"/>
      <c r="R98" s="3"/>
      <c r="S98" s="3"/>
      <c r="T98" s="9"/>
      <c r="U98" s="3"/>
      <c r="V98" s="3"/>
      <c r="W98" s="3"/>
      <c r="X98" s="103"/>
      <c r="Y98" s="103"/>
      <c r="Z98" s="3"/>
      <c r="AA98" s="3"/>
      <c r="AB98" s="3"/>
      <c r="AC98" s="3"/>
      <c r="AD98" s="3"/>
    </row>
    <row r="99" spans="1:30" ht="12" customHeight="1" x14ac:dyDescent="0.25">
      <c r="A99" s="8"/>
      <c r="B99" s="8"/>
      <c r="C99" s="8"/>
      <c r="D99" s="8"/>
      <c r="E99" s="8"/>
      <c r="F99" s="3"/>
      <c r="G99" s="3"/>
      <c r="H99" s="26"/>
      <c r="I99" s="26"/>
      <c r="J99" s="26"/>
      <c r="K99" s="26"/>
      <c r="L99" s="4"/>
      <c r="M99" s="8"/>
      <c r="N99" s="8"/>
      <c r="O99" s="8"/>
      <c r="P99" s="8"/>
      <c r="Q99" s="8"/>
      <c r="R99" s="3"/>
      <c r="S99" s="3"/>
      <c r="T99" s="9"/>
      <c r="U99" s="3"/>
      <c r="V99" s="3"/>
      <c r="W99" s="3"/>
      <c r="X99" s="103"/>
      <c r="Y99" s="103"/>
      <c r="Z99" s="3"/>
      <c r="AA99" s="3"/>
      <c r="AB99" s="3"/>
      <c r="AC99" s="3"/>
      <c r="AD99" s="3"/>
    </row>
    <row r="100" spans="1:30" ht="12" customHeight="1" x14ac:dyDescent="0.25">
      <c r="A100" s="8"/>
      <c r="B100" s="8"/>
      <c r="C100" s="8"/>
      <c r="D100" s="8"/>
      <c r="E100" s="8"/>
      <c r="F100" s="3"/>
      <c r="G100" s="3"/>
      <c r="H100" s="26"/>
      <c r="I100" s="26"/>
      <c r="J100" s="26"/>
      <c r="K100" s="26"/>
      <c r="L100" s="4"/>
      <c r="M100" s="8"/>
      <c r="N100" s="8"/>
      <c r="O100" s="8"/>
      <c r="P100" s="8"/>
      <c r="Q100" s="8"/>
      <c r="R100" s="3"/>
      <c r="S100" s="3"/>
      <c r="T100" s="9"/>
      <c r="U100" s="3"/>
      <c r="V100" s="3"/>
      <c r="W100" s="3"/>
      <c r="X100" s="103"/>
      <c r="Y100" s="103"/>
      <c r="Z100" s="3"/>
      <c r="AA100" s="3"/>
      <c r="AB100" s="3"/>
      <c r="AC100" s="3"/>
      <c r="AD100" s="3"/>
    </row>
    <row r="101" spans="1:30" ht="12" customHeight="1" x14ac:dyDescent="0.25">
      <c r="A101" s="8"/>
      <c r="B101" s="8"/>
      <c r="C101" s="8"/>
      <c r="D101" s="8"/>
      <c r="E101" s="8"/>
      <c r="F101" s="3"/>
      <c r="G101" s="3"/>
      <c r="H101" s="26"/>
      <c r="I101" s="26"/>
      <c r="J101" s="26"/>
      <c r="K101" s="26"/>
      <c r="L101" s="4"/>
      <c r="M101" s="8"/>
      <c r="N101" s="8"/>
      <c r="O101" s="8"/>
      <c r="P101" s="8"/>
      <c r="Q101" s="8"/>
      <c r="R101" s="3"/>
      <c r="S101" s="3"/>
      <c r="T101" s="9"/>
      <c r="U101" s="3"/>
      <c r="V101" s="3"/>
      <c r="W101" s="3"/>
      <c r="X101" s="103"/>
      <c r="Y101" s="103"/>
      <c r="Z101" s="3"/>
      <c r="AA101" s="3"/>
      <c r="AB101" s="3"/>
      <c r="AC101" s="3"/>
      <c r="AD101" s="3"/>
    </row>
    <row r="102" spans="1:30" ht="12" customHeight="1" x14ac:dyDescent="0.25">
      <c r="A102" s="8"/>
      <c r="B102" s="8"/>
      <c r="C102" s="8"/>
      <c r="D102" s="8"/>
      <c r="E102" s="8"/>
      <c r="F102" s="3"/>
      <c r="G102" s="3"/>
      <c r="H102" s="26"/>
      <c r="I102" s="26"/>
      <c r="J102" s="26"/>
      <c r="K102" s="26"/>
      <c r="L102" s="4"/>
      <c r="M102" s="8"/>
      <c r="N102" s="8"/>
      <c r="O102" s="8"/>
      <c r="P102" s="8"/>
      <c r="Q102" s="8"/>
      <c r="R102" s="3"/>
      <c r="S102" s="3"/>
      <c r="T102" s="9"/>
      <c r="U102" s="3"/>
      <c r="V102" s="3"/>
      <c r="W102" s="3"/>
      <c r="X102" s="103"/>
      <c r="Y102" s="103"/>
      <c r="Z102" s="3"/>
      <c r="AA102" s="3"/>
      <c r="AB102" s="3"/>
      <c r="AC102" s="3"/>
      <c r="AD102" s="3"/>
    </row>
    <row r="103" spans="1:30" ht="12" customHeight="1" x14ac:dyDescent="0.25">
      <c r="A103" s="8"/>
      <c r="B103" s="8"/>
      <c r="C103" s="8"/>
      <c r="D103" s="8"/>
      <c r="E103" s="8"/>
      <c r="F103" s="3"/>
      <c r="G103" s="3"/>
      <c r="H103" s="26"/>
      <c r="I103" s="26"/>
      <c r="J103" s="26"/>
      <c r="K103" s="26"/>
      <c r="L103" s="4"/>
      <c r="M103" s="8"/>
      <c r="N103" s="8"/>
      <c r="O103" s="8"/>
      <c r="P103" s="8"/>
      <c r="Q103" s="8"/>
      <c r="R103" s="3"/>
      <c r="S103" s="3"/>
      <c r="T103" s="9"/>
      <c r="U103" s="3"/>
      <c r="V103" s="3"/>
      <c r="W103" s="3"/>
      <c r="X103" s="103"/>
      <c r="Y103" s="103"/>
      <c r="Z103" s="3"/>
      <c r="AA103" s="3"/>
      <c r="AB103" s="3"/>
      <c r="AC103" s="3"/>
      <c r="AD103" s="3"/>
    </row>
    <row r="104" spans="1:30" ht="12" customHeight="1" x14ac:dyDescent="0.25">
      <c r="A104" s="8"/>
      <c r="B104" s="8"/>
      <c r="C104" s="8"/>
      <c r="D104" s="8"/>
      <c r="E104" s="8"/>
      <c r="F104" s="3"/>
      <c r="G104" s="3"/>
      <c r="H104" s="26"/>
      <c r="I104" s="26"/>
      <c r="J104" s="26"/>
      <c r="K104" s="26"/>
      <c r="L104" s="4"/>
      <c r="M104" s="8"/>
      <c r="N104" s="8"/>
      <c r="O104" s="8"/>
      <c r="P104" s="8"/>
      <c r="Q104" s="8"/>
      <c r="R104" s="3"/>
      <c r="S104" s="3"/>
      <c r="T104" s="9"/>
      <c r="U104" s="3"/>
      <c r="V104" s="3"/>
      <c r="W104" s="3"/>
      <c r="X104" s="103"/>
      <c r="Y104" s="103"/>
      <c r="Z104" s="3"/>
      <c r="AA104" s="3"/>
      <c r="AB104" s="3"/>
      <c r="AC104" s="3"/>
      <c r="AD104" s="3"/>
    </row>
    <row r="105" spans="1:30" ht="12" customHeight="1" x14ac:dyDescent="0.25">
      <c r="A105" s="8"/>
      <c r="B105" s="8"/>
      <c r="C105" s="8"/>
      <c r="D105" s="8"/>
      <c r="E105" s="8"/>
      <c r="F105" s="3"/>
      <c r="G105" s="3"/>
      <c r="H105" s="26"/>
      <c r="I105" s="26"/>
      <c r="J105" s="26"/>
      <c r="K105" s="26"/>
      <c r="L105" s="4"/>
      <c r="M105" s="8"/>
      <c r="N105" s="8"/>
      <c r="O105" s="8"/>
      <c r="P105" s="8"/>
      <c r="Q105" s="8"/>
      <c r="R105" s="3"/>
      <c r="S105" s="3"/>
      <c r="T105" s="9"/>
      <c r="U105" s="3"/>
      <c r="V105" s="3"/>
      <c r="W105" s="3"/>
      <c r="X105" s="103"/>
      <c r="Y105" s="103"/>
      <c r="Z105" s="3"/>
      <c r="AA105" s="3"/>
      <c r="AB105" s="3"/>
      <c r="AC105" s="3"/>
      <c r="AD105" s="3"/>
    </row>
    <row r="106" spans="1:30" ht="12" customHeight="1" x14ac:dyDescent="0.25">
      <c r="A106" s="8"/>
      <c r="B106" s="8"/>
      <c r="C106" s="8"/>
      <c r="D106" s="8"/>
      <c r="E106" s="8"/>
      <c r="F106" s="3"/>
      <c r="G106" s="3"/>
      <c r="H106" s="26"/>
      <c r="I106" s="26"/>
      <c r="J106" s="26"/>
      <c r="K106" s="26"/>
      <c r="L106" s="4"/>
      <c r="M106" s="8"/>
      <c r="N106" s="8"/>
      <c r="O106" s="8"/>
      <c r="P106" s="8"/>
      <c r="Q106" s="8"/>
      <c r="R106" s="3"/>
      <c r="S106" s="3"/>
      <c r="T106" s="9"/>
      <c r="U106" s="3"/>
      <c r="V106" s="3"/>
      <c r="W106" s="3"/>
      <c r="X106" s="103"/>
      <c r="Y106" s="103"/>
      <c r="Z106" s="3"/>
      <c r="AA106" s="3"/>
      <c r="AB106" s="3"/>
      <c r="AC106" s="3"/>
      <c r="AD106" s="3"/>
    </row>
    <row r="107" spans="1:30" ht="12" customHeight="1" x14ac:dyDescent="0.25">
      <c r="A107" s="8"/>
      <c r="B107" s="8"/>
      <c r="C107" s="8"/>
      <c r="D107" s="8"/>
      <c r="E107" s="8"/>
      <c r="F107" s="3"/>
      <c r="G107" s="3"/>
      <c r="H107" s="26"/>
      <c r="I107" s="26"/>
      <c r="J107" s="26"/>
      <c r="K107" s="26"/>
      <c r="L107" s="4"/>
      <c r="M107" s="8"/>
      <c r="N107" s="8"/>
      <c r="O107" s="8"/>
      <c r="P107" s="8"/>
      <c r="Q107" s="8"/>
      <c r="R107" s="3"/>
      <c r="S107" s="3"/>
      <c r="T107" s="9"/>
      <c r="U107" s="3"/>
      <c r="V107" s="3"/>
      <c r="W107" s="3"/>
      <c r="X107" s="103"/>
      <c r="Y107" s="103"/>
      <c r="Z107" s="3"/>
      <c r="AA107" s="3"/>
      <c r="AB107" s="3"/>
      <c r="AC107" s="3"/>
      <c r="AD107" s="3"/>
    </row>
    <row r="108" spans="1:30" ht="12" customHeight="1" x14ac:dyDescent="0.25">
      <c r="A108" s="8"/>
      <c r="B108" s="8"/>
      <c r="C108" s="8"/>
      <c r="D108" s="8"/>
      <c r="E108" s="8"/>
      <c r="F108" s="3"/>
      <c r="G108" s="3"/>
      <c r="H108" s="26"/>
      <c r="I108" s="26"/>
      <c r="J108" s="26"/>
      <c r="K108" s="26"/>
      <c r="L108" s="4"/>
      <c r="M108" s="8"/>
      <c r="N108" s="8"/>
      <c r="O108" s="8"/>
      <c r="P108" s="8"/>
      <c r="Q108" s="8"/>
      <c r="R108" s="3"/>
      <c r="S108" s="3"/>
      <c r="T108" s="9"/>
      <c r="U108" s="3"/>
      <c r="V108" s="3"/>
      <c r="W108" s="3"/>
      <c r="X108" s="103"/>
      <c r="Y108" s="103"/>
      <c r="Z108" s="3"/>
      <c r="AA108" s="3"/>
      <c r="AB108" s="3"/>
      <c r="AC108" s="3"/>
      <c r="AD108" s="3"/>
    </row>
    <row r="109" spans="1:30" ht="12" customHeight="1" x14ac:dyDescent="0.25">
      <c r="A109" s="8"/>
      <c r="B109" s="8"/>
      <c r="C109" s="8"/>
      <c r="D109" s="8"/>
      <c r="E109" s="8"/>
      <c r="F109" s="3"/>
      <c r="G109" s="3"/>
      <c r="H109" s="26"/>
      <c r="I109" s="26"/>
      <c r="J109" s="26"/>
      <c r="K109" s="26"/>
      <c r="L109" s="4"/>
      <c r="M109" s="8"/>
      <c r="N109" s="8"/>
      <c r="O109" s="8"/>
      <c r="P109" s="8"/>
      <c r="Q109" s="8"/>
      <c r="R109" s="3"/>
      <c r="S109" s="3"/>
      <c r="T109" s="9"/>
      <c r="U109" s="3"/>
      <c r="V109" s="3"/>
      <c r="W109" s="3"/>
      <c r="X109" s="103"/>
      <c r="Y109" s="103"/>
      <c r="Z109" s="3"/>
      <c r="AA109" s="3"/>
      <c r="AB109" s="3"/>
      <c r="AC109" s="3"/>
      <c r="AD109" s="3"/>
    </row>
    <row r="110" spans="1:30" ht="12" customHeight="1" x14ac:dyDescent="0.25">
      <c r="A110" s="8"/>
      <c r="B110" s="8"/>
      <c r="C110" s="8"/>
      <c r="D110" s="8"/>
      <c r="E110" s="8"/>
      <c r="F110" s="3"/>
      <c r="G110" s="3"/>
      <c r="H110" s="26"/>
      <c r="I110" s="26"/>
      <c r="J110" s="26"/>
      <c r="K110" s="26"/>
      <c r="L110" s="4"/>
      <c r="M110" s="8"/>
      <c r="N110" s="8"/>
      <c r="O110" s="8"/>
      <c r="P110" s="8"/>
      <c r="Q110" s="8"/>
      <c r="R110" s="3"/>
      <c r="S110" s="3"/>
      <c r="T110" s="9"/>
      <c r="U110" s="3"/>
      <c r="V110" s="3"/>
      <c r="W110" s="3"/>
      <c r="X110" s="103"/>
      <c r="Y110" s="103"/>
      <c r="Z110" s="3"/>
      <c r="AA110" s="3"/>
      <c r="AB110" s="3"/>
      <c r="AC110" s="3"/>
      <c r="AD110" s="3"/>
    </row>
    <row r="111" spans="1:30" ht="12" customHeight="1" x14ac:dyDescent="0.25">
      <c r="A111" s="8"/>
      <c r="B111" s="8"/>
      <c r="C111" s="8"/>
      <c r="D111" s="8"/>
      <c r="E111" s="8"/>
      <c r="F111" s="3"/>
      <c r="G111" s="3"/>
      <c r="H111" s="26"/>
      <c r="I111" s="26"/>
      <c r="J111" s="26"/>
      <c r="K111" s="26"/>
      <c r="L111" s="4"/>
      <c r="M111" s="8"/>
      <c r="N111" s="8"/>
      <c r="O111" s="8"/>
      <c r="P111" s="8"/>
      <c r="Q111" s="8"/>
      <c r="R111" s="3"/>
      <c r="S111" s="3"/>
      <c r="T111" s="9"/>
      <c r="U111" s="3"/>
      <c r="V111" s="3"/>
      <c r="W111" s="3"/>
      <c r="X111" s="103"/>
      <c r="Y111" s="103"/>
      <c r="Z111" s="3"/>
      <c r="AA111" s="3"/>
      <c r="AB111" s="3"/>
      <c r="AC111" s="3"/>
      <c r="AD111" s="3"/>
    </row>
    <row r="112" spans="1:30" ht="12" customHeight="1" x14ac:dyDescent="0.25">
      <c r="A112" s="8"/>
      <c r="B112" s="8"/>
      <c r="C112" s="8"/>
      <c r="D112" s="8"/>
      <c r="E112" s="8"/>
      <c r="F112" s="3"/>
      <c r="G112" s="3"/>
      <c r="H112" s="26"/>
      <c r="I112" s="26"/>
      <c r="J112" s="26"/>
      <c r="K112" s="26"/>
      <c r="L112" s="4"/>
      <c r="M112" s="8"/>
      <c r="N112" s="8"/>
      <c r="O112" s="8"/>
      <c r="P112" s="8"/>
      <c r="Q112" s="8"/>
      <c r="R112" s="3"/>
      <c r="S112" s="3"/>
      <c r="T112" s="9"/>
      <c r="U112" s="3"/>
      <c r="V112" s="3"/>
      <c r="W112" s="3"/>
      <c r="X112" s="103"/>
      <c r="Y112" s="103"/>
      <c r="Z112" s="3"/>
      <c r="AA112" s="3"/>
      <c r="AB112" s="3"/>
      <c r="AC112" s="3"/>
      <c r="AD112" s="3"/>
    </row>
    <row r="113" spans="1:30" ht="12" customHeight="1" x14ac:dyDescent="0.25">
      <c r="A113" s="8"/>
      <c r="B113" s="8"/>
      <c r="C113" s="8"/>
      <c r="D113" s="8"/>
      <c r="E113" s="8"/>
      <c r="F113" s="3"/>
      <c r="G113" s="3"/>
      <c r="H113" s="26"/>
      <c r="I113" s="26"/>
      <c r="J113" s="26"/>
      <c r="K113" s="26"/>
      <c r="L113" s="4"/>
      <c r="M113" s="8"/>
      <c r="N113" s="8"/>
      <c r="O113" s="8"/>
      <c r="P113" s="8"/>
      <c r="Q113" s="8"/>
      <c r="R113" s="3"/>
      <c r="S113" s="3"/>
      <c r="T113" s="9"/>
      <c r="U113" s="3"/>
      <c r="V113" s="3"/>
      <c r="W113" s="3"/>
      <c r="X113" s="103"/>
      <c r="Y113" s="103"/>
      <c r="Z113" s="3"/>
      <c r="AA113" s="3"/>
      <c r="AB113" s="3"/>
      <c r="AC113" s="3"/>
      <c r="AD113" s="3"/>
    </row>
    <row r="114" spans="1:30" ht="12" customHeight="1" x14ac:dyDescent="0.25">
      <c r="A114" s="8"/>
      <c r="B114" s="8"/>
      <c r="C114" s="8"/>
      <c r="D114" s="8"/>
      <c r="E114" s="8"/>
      <c r="F114" s="3"/>
      <c r="G114" s="3"/>
      <c r="H114" s="26"/>
      <c r="I114" s="26"/>
      <c r="J114" s="26"/>
      <c r="K114" s="26"/>
      <c r="L114" s="4"/>
      <c r="M114" s="8"/>
      <c r="N114" s="8"/>
      <c r="O114" s="8"/>
      <c r="P114" s="8"/>
      <c r="Q114" s="8"/>
      <c r="R114" s="3"/>
      <c r="S114" s="3"/>
      <c r="T114" s="9"/>
      <c r="U114" s="3"/>
      <c r="V114" s="3"/>
      <c r="W114" s="3"/>
      <c r="X114" s="103"/>
      <c r="Y114" s="103"/>
      <c r="Z114" s="3"/>
      <c r="AA114" s="3"/>
      <c r="AB114" s="3"/>
      <c r="AC114" s="3"/>
      <c r="AD114" s="3"/>
    </row>
    <row r="115" spans="1:30" ht="12" customHeight="1" x14ac:dyDescent="0.25">
      <c r="A115" s="8"/>
      <c r="B115" s="8"/>
      <c r="C115" s="8"/>
      <c r="D115" s="8"/>
      <c r="E115" s="8"/>
      <c r="F115" s="3"/>
      <c r="G115" s="3"/>
      <c r="H115" s="26"/>
      <c r="I115" s="26"/>
      <c r="J115" s="26"/>
      <c r="K115" s="26"/>
      <c r="L115" s="4"/>
      <c r="M115" s="8"/>
      <c r="N115" s="8"/>
      <c r="O115" s="8"/>
      <c r="P115" s="8"/>
      <c r="Q115" s="8"/>
      <c r="R115" s="3"/>
      <c r="S115" s="3"/>
      <c r="T115" s="9"/>
      <c r="U115" s="3"/>
      <c r="V115" s="3"/>
      <c r="W115" s="3"/>
      <c r="X115" s="103"/>
      <c r="Y115" s="103"/>
      <c r="Z115" s="3"/>
      <c r="AA115" s="3"/>
      <c r="AB115" s="3"/>
      <c r="AC115" s="3"/>
      <c r="AD115" s="3"/>
    </row>
    <row r="116" spans="1:30" ht="12" customHeight="1" x14ac:dyDescent="0.25">
      <c r="A116" s="8"/>
      <c r="B116" s="8"/>
      <c r="C116" s="8"/>
      <c r="D116" s="8"/>
      <c r="E116" s="8"/>
      <c r="F116" s="3"/>
      <c r="G116" s="3"/>
      <c r="H116" s="26"/>
      <c r="I116" s="26"/>
      <c r="J116" s="26"/>
      <c r="K116" s="26"/>
      <c r="L116" s="4"/>
      <c r="M116" s="8"/>
      <c r="N116" s="8"/>
      <c r="O116" s="8"/>
      <c r="P116" s="8"/>
      <c r="Q116" s="8"/>
      <c r="R116" s="3"/>
      <c r="S116" s="3"/>
      <c r="T116" s="9"/>
      <c r="U116" s="3"/>
      <c r="V116" s="3"/>
      <c r="W116" s="3"/>
      <c r="X116" s="103"/>
      <c r="Y116" s="103"/>
      <c r="Z116" s="3"/>
      <c r="AA116" s="3"/>
      <c r="AB116" s="3"/>
      <c r="AC116" s="3"/>
      <c r="AD116" s="3"/>
    </row>
    <row r="117" spans="1:30" ht="12" customHeight="1" x14ac:dyDescent="0.25">
      <c r="A117" s="8"/>
      <c r="B117" s="8"/>
      <c r="C117" s="8"/>
      <c r="D117" s="8"/>
      <c r="E117" s="8"/>
      <c r="F117" s="3"/>
      <c r="G117" s="3"/>
      <c r="H117" s="26"/>
      <c r="I117" s="26"/>
      <c r="J117" s="26"/>
      <c r="K117" s="26"/>
      <c r="L117" s="4"/>
      <c r="M117" s="8"/>
      <c r="N117" s="8"/>
      <c r="O117" s="8"/>
      <c r="P117" s="8"/>
      <c r="Q117" s="8"/>
      <c r="R117" s="3"/>
      <c r="S117" s="3"/>
      <c r="T117" s="9"/>
      <c r="U117" s="3"/>
      <c r="V117" s="3"/>
      <c r="W117" s="3"/>
      <c r="X117" s="103"/>
      <c r="Y117" s="103"/>
      <c r="Z117" s="3"/>
      <c r="AA117" s="3"/>
      <c r="AB117" s="3"/>
      <c r="AC117" s="3"/>
      <c r="AD117" s="3"/>
    </row>
    <row r="118" spans="1:30" ht="12" customHeight="1" x14ac:dyDescent="0.25">
      <c r="A118" s="8"/>
      <c r="B118" s="8"/>
      <c r="C118" s="8"/>
      <c r="D118" s="8"/>
      <c r="E118" s="8"/>
      <c r="F118" s="3"/>
      <c r="G118" s="3"/>
      <c r="H118" s="26"/>
      <c r="I118" s="26"/>
      <c r="J118" s="26"/>
      <c r="K118" s="26"/>
      <c r="L118" s="4"/>
      <c r="M118" s="8"/>
      <c r="N118" s="8"/>
      <c r="O118" s="8"/>
      <c r="P118" s="8"/>
      <c r="Q118" s="8"/>
      <c r="R118" s="3"/>
      <c r="S118" s="3"/>
      <c r="T118" s="9"/>
      <c r="U118" s="3"/>
      <c r="V118" s="3"/>
      <c r="W118" s="3"/>
      <c r="X118" s="103"/>
      <c r="Y118" s="103"/>
      <c r="Z118" s="3"/>
      <c r="AA118" s="3"/>
      <c r="AB118" s="3"/>
      <c r="AC118" s="3"/>
      <c r="AD118" s="3"/>
    </row>
    <row r="119" spans="1:30" ht="12" customHeight="1" x14ac:dyDescent="0.25">
      <c r="A119" s="8"/>
      <c r="B119" s="8"/>
      <c r="C119" s="8"/>
      <c r="D119" s="8"/>
      <c r="E119" s="8"/>
      <c r="F119" s="3"/>
      <c r="G119" s="3"/>
      <c r="H119" s="26"/>
      <c r="I119" s="26"/>
      <c r="J119" s="26"/>
      <c r="K119" s="26"/>
      <c r="L119" s="4"/>
      <c r="M119" s="8"/>
      <c r="N119" s="8"/>
      <c r="O119" s="8"/>
      <c r="P119" s="8"/>
      <c r="Q119" s="8"/>
      <c r="R119" s="3"/>
      <c r="S119" s="3"/>
      <c r="T119" s="9"/>
      <c r="U119" s="3"/>
      <c r="V119" s="3"/>
      <c r="W119" s="3"/>
      <c r="X119" s="103"/>
      <c r="Y119" s="103"/>
      <c r="Z119" s="3"/>
      <c r="AA119" s="3"/>
      <c r="AB119" s="3"/>
      <c r="AC119" s="3"/>
      <c r="AD119" s="3"/>
    </row>
    <row r="120" spans="1:30" ht="12" customHeight="1" x14ac:dyDescent="0.25">
      <c r="A120" s="8"/>
      <c r="B120" s="8"/>
      <c r="C120" s="8"/>
      <c r="D120" s="8"/>
      <c r="E120" s="8"/>
      <c r="F120" s="3"/>
      <c r="G120" s="3"/>
      <c r="H120" s="26"/>
      <c r="I120" s="26"/>
      <c r="J120" s="26"/>
      <c r="K120" s="26"/>
      <c r="L120" s="4"/>
      <c r="M120" s="8"/>
      <c r="N120" s="8"/>
      <c r="O120" s="8"/>
      <c r="P120" s="8"/>
      <c r="Q120" s="8"/>
      <c r="R120" s="3"/>
      <c r="S120" s="3"/>
      <c r="T120" s="9"/>
      <c r="U120" s="3"/>
      <c r="V120" s="3"/>
      <c r="W120" s="3"/>
      <c r="X120" s="103"/>
      <c r="Y120" s="103"/>
      <c r="Z120" s="3"/>
      <c r="AA120" s="3"/>
      <c r="AB120" s="3"/>
      <c r="AC120" s="3"/>
      <c r="AD120" s="3"/>
    </row>
    <row r="121" spans="1:30" ht="12" customHeight="1" x14ac:dyDescent="0.25">
      <c r="A121" s="8"/>
      <c r="B121" s="8"/>
      <c r="C121" s="8"/>
      <c r="D121" s="8"/>
      <c r="E121" s="8"/>
      <c r="F121" s="3"/>
      <c r="G121" s="3"/>
      <c r="H121" s="26"/>
      <c r="I121" s="26"/>
      <c r="J121" s="26"/>
      <c r="K121" s="26"/>
      <c r="L121" s="4"/>
      <c r="M121" s="8"/>
      <c r="N121" s="8"/>
      <c r="O121" s="8"/>
      <c r="P121" s="8"/>
      <c r="Q121" s="8"/>
      <c r="R121" s="3"/>
      <c r="S121" s="3"/>
      <c r="T121" s="9"/>
      <c r="U121" s="3"/>
      <c r="V121" s="3"/>
      <c r="W121" s="3"/>
      <c r="X121" s="103"/>
      <c r="Y121" s="103"/>
      <c r="Z121" s="3"/>
      <c r="AA121" s="3"/>
      <c r="AB121" s="3"/>
      <c r="AC121" s="3"/>
      <c r="AD121" s="3"/>
    </row>
    <row r="122" spans="1:30" ht="12" customHeight="1" x14ac:dyDescent="0.25">
      <c r="A122" s="8"/>
      <c r="B122" s="8"/>
      <c r="C122" s="8"/>
      <c r="D122" s="8"/>
      <c r="E122" s="8"/>
      <c r="F122" s="3"/>
      <c r="G122" s="3"/>
      <c r="H122" s="26"/>
      <c r="I122" s="26"/>
      <c r="J122" s="26"/>
      <c r="K122" s="26"/>
      <c r="L122" s="4"/>
      <c r="M122" s="8"/>
      <c r="N122" s="8"/>
      <c r="O122" s="8"/>
      <c r="P122" s="8"/>
      <c r="Q122" s="8"/>
      <c r="R122" s="3"/>
      <c r="S122" s="3"/>
      <c r="T122" s="9"/>
      <c r="U122" s="3"/>
      <c r="V122" s="3"/>
      <c r="W122" s="3"/>
      <c r="X122" s="103"/>
      <c r="Y122" s="103"/>
      <c r="Z122" s="3"/>
      <c r="AA122" s="3"/>
      <c r="AB122" s="3"/>
      <c r="AC122" s="3"/>
      <c r="AD122" s="3"/>
    </row>
    <row r="123" spans="1:30" ht="12" customHeight="1" x14ac:dyDescent="0.25">
      <c r="A123" s="8"/>
      <c r="B123" s="8"/>
      <c r="C123" s="8"/>
      <c r="D123" s="8"/>
      <c r="E123" s="8"/>
      <c r="F123" s="3"/>
      <c r="G123" s="3"/>
      <c r="H123" s="26"/>
      <c r="I123" s="26"/>
      <c r="J123" s="26"/>
      <c r="K123" s="26"/>
      <c r="L123" s="4"/>
      <c r="M123" s="8"/>
      <c r="N123" s="8"/>
      <c r="O123" s="8"/>
      <c r="P123" s="8"/>
      <c r="Q123" s="8"/>
      <c r="R123" s="3"/>
      <c r="S123" s="3"/>
      <c r="T123" s="9"/>
      <c r="U123" s="3"/>
      <c r="V123" s="3"/>
      <c r="W123" s="3"/>
      <c r="X123" s="103"/>
      <c r="Y123" s="103"/>
      <c r="Z123" s="3"/>
      <c r="AA123" s="3"/>
      <c r="AB123" s="3"/>
      <c r="AC123" s="3"/>
      <c r="AD123" s="3"/>
    </row>
    <row r="124" spans="1:30" ht="12" customHeight="1" x14ac:dyDescent="0.25">
      <c r="A124" s="8"/>
      <c r="B124" s="8"/>
      <c r="C124" s="8"/>
      <c r="D124" s="8"/>
      <c r="E124" s="8"/>
      <c r="F124" s="3"/>
      <c r="G124" s="3"/>
      <c r="H124" s="26"/>
      <c r="I124" s="26"/>
      <c r="J124" s="26"/>
      <c r="K124" s="26"/>
      <c r="L124" s="4"/>
      <c r="M124" s="8"/>
      <c r="N124" s="8"/>
      <c r="O124" s="8"/>
      <c r="P124" s="8"/>
      <c r="Q124" s="8"/>
      <c r="R124" s="3"/>
      <c r="S124" s="3"/>
      <c r="T124" s="9"/>
      <c r="U124" s="3"/>
      <c r="V124" s="3"/>
      <c r="W124" s="3"/>
      <c r="X124" s="103"/>
      <c r="Y124" s="103"/>
      <c r="Z124" s="3"/>
      <c r="AA124" s="3"/>
      <c r="AB124" s="3"/>
      <c r="AC124" s="3"/>
      <c r="AD124" s="3"/>
    </row>
    <row r="125" spans="1:30" ht="12" customHeight="1" x14ac:dyDescent="0.25">
      <c r="A125" s="8"/>
      <c r="B125" s="8"/>
      <c r="C125" s="8"/>
      <c r="D125" s="8"/>
      <c r="E125" s="8"/>
      <c r="F125" s="3"/>
      <c r="G125" s="3"/>
      <c r="H125" s="26"/>
      <c r="I125" s="26"/>
      <c r="J125" s="26"/>
      <c r="K125" s="26"/>
      <c r="L125" s="4"/>
      <c r="M125" s="8"/>
      <c r="N125" s="8"/>
      <c r="O125" s="8"/>
      <c r="P125" s="8"/>
      <c r="Q125" s="8"/>
      <c r="R125" s="3"/>
      <c r="S125" s="3"/>
      <c r="T125" s="9"/>
      <c r="U125" s="3"/>
      <c r="V125" s="3"/>
      <c r="W125" s="3"/>
      <c r="X125" s="103"/>
      <c r="Y125" s="103"/>
      <c r="Z125" s="3"/>
      <c r="AA125" s="3"/>
      <c r="AB125" s="3"/>
      <c r="AC125" s="3"/>
      <c r="AD125" s="3"/>
    </row>
    <row r="126" spans="1:30" ht="12" customHeight="1" x14ac:dyDescent="0.25">
      <c r="A126" s="8"/>
      <c r="B126" s="8"/>
      <c r="C126" s="8"/>
      <c r="D126" s="8"/>
      <c r="E126" s="8"/>
      <c r="F126" s="3"/>
      <c r="G126" s="3"/>
      <c r="H126" s="26"/>
      <c r="I126" s="26"/>
      <c r="J126" s="26"/>
      <c r="K126" s="26"/>
      <c r="L126" s="4"/>
      <c r="M126" s="8"/>
      <c r="N126" s="8"/>
      <c r="O126" s="8"/>
      <c r="P126" s="8"/>
      <c r="Q126" s="8"/>
      <c r="R126" s="3"/>
      <c r="S126" s="3"/>
      <c r="T126" s="9"/>
      <c r="U126" s="3"/>
      <c r="V126" s="3"/>
      <c r="W126" s="3"/>
      <c r="X126" s="103"/>
      <c r="Y126" s="103"/>
      <c r="Z126" s="3"/>
      <c r="AA126" s="3"/>
      <c r="AB126" s="3"/>
      <c r="AC126" s="3"/>
      <c r="AD126" s="3"/>
    </row>
    <row r="127" spans="1:30" ht="12" customHeight="1" x14ac:dyDescent="0.25">
      <c r="A127" s="8"/>
      <c r="B127" s="8"/>
      <c r="C127" s="8"/>
      <c r="D127" s="8"/>
      <c r="E127" s="8"/>
      <c r="F127" s="3"/>
      <c r="G127" s="3"/>
      <c r="H127" s="26"/>
      <c r="I127" s="26"/>
      <c r="J127" s="26"/>
      <c r="K127" s="26"/>
      <c r="L127" s="4"/>
      <c r="M127" s="8"/>
      <c r="N127" s="8"/>
      <c r="O127" s="8"/>
      <c r="P127" s="8"/>
      <c r="Q127" s="8"/>
      <c r="R127" s="3"/>
      <c r="S127" s="3"/>
      <c r="T127" s="9"/>
      <c r="U127" s="3"/>
      <c r="V127" s="3"/>
      <c r="W127" s="3"/>
      <c r="X127" s="103"/>
      <c r="Y127" s="103"/>
      <c r="Z127" s="3"/>
      <c r="AA127" s="3"/>
      <c r="AB127" s="3"/>
      <c r="AC127" s="3"/>
      <c r="AD127" s="3"/>
    </row>
    <row r="128" spans="1:30" ht="12" customHeight="1" x14ac:dyDescent="0.25">
      <c r="A128" s="8"/>
      <c r="B128" s="8"/>
      <c r="C128" s="8"/>
      <c r="D128" s="8"/>
      <c r="E128" s="8"/>
      <c r="F128" s="3"/>
      <c r="G128" s="3"/>
      <c r="H128" s="26"/>
      <c r="I128" s="26"/>
      <c r="J128" s="26"/>
      <c r="K128" s="26"/>
      <c r="L128" s="4"/>
      <c r="M128" s="8"/>
      <c r="N128" s="8"/>
      <c r="O128" s="8"/>
      <c r="P128" s="8"/>
      <c r="Q128" s="8"/>
      <c r="R128" s="3"/>
      <c r="S128" s="3"/>
      <c r="T128" s="9"/>
      <c r="U128" s="3"/>
      <c r="V128" s="3"/>
      <c r="W128" s="3"/>
      <c r="X128" s="103"/>
      <c r="Y128" s="103"/>
      <c r="Z128" s="3"/>
      <c r="AA128" s="3"/>
      <c r="AB128" s="3"/>
      <c r="AC128" s="3"/>
      <c r="AD128" s="3"/>
    </row>
    <row r="129" spans="1:30" ht="12" customHeight="1" x14ac:dyDescent="0.25">
      <c r="A129" s="8"/>
      <c r="B129" s="8"/>
      <c r="C129" s="8"/>
      <c r="D129" s="8"/>
      <c r="E129" s="8"/>
      <c r="F129" s="3"/>
      <c r="G129" s="3"/>
      <c r="H129" s="26"/>
      <c r="I129" s="26"/>
      <c r="J129" s="26"/>
      <c r="K129" s="26"/>
      <c r="L129" s="4"/>
      <c r="M129" s="8"/>
      <c r="N129" s="8"/>
      <c r="O129" s="8"/>
      <c r="P129" s="8"/>
      <c r="Q129" s="8"/>
      <c r="R129" s="3"/>
      <c r="S129" s="3"/>
      <c r="T129" s="9"/>
      <c r="U129" s="3"/>
      <c r="V129" s="3"/>
      <c r="W129" s="3"/>
      <c r="X129" s="103"/>
      <c r="Y129" s="103"/>
      <c r="Z129" s="3"/>
      <c r="AA129" s="3"/>
      <c r="AB129" s="3"/>
      <c r="AC129" s="3"/>
      <c r="AD129" s="3"/>
    </row>
    <row r="130" spans="1:30" ht="12" customHeight="1" x14ac:dyDescent="0.25">
      <c r="A130" s="8"/>
      <c r="B130" s="8"/>
      <c r="C130" s="8"/>
      <c r="D130" s="8"/>
      <c r="E130" s="8"/>
      <c r="F130" s="3"/>
      <c r="G130" s="3"/>
      <c r="H130" s="26"/>
      <c r="I130" s="26"/>
      <c r="J130" s="26"/>
      <c r="K130" s="26"/>
      <c r="L130" s="4"/>
      <c r="M130" s="8"/>
      <c r="N130" s="8"/>
      <c r="O130" s="8"/>
      <c r="P130" s="8"/>
      <c r="Q130" s="8"/>
      <c r="R130" s="3"/>
      <c r="S130" s="3"/>
      <c r="T130" s="9"/>
      <c r="U130" s="3"/>
      <c r="V130" s="3"/>
      <c r="W130" s="3"/>
      <c r="X130" s="103"/>
      <c r="Y130" s="103"/>
      <c r="Z130" s="3"/>
      <c r="AA130" s="3"/>
      <c r="AB130" s="3"/>
      <c r="AC130" s="3"/>
      <c r="AD130" s="3"/>
    </row>
    <row r="131" spans="1:30" ht="12" customHeight="1" x14ac:dyDescent="0.25">
      <c r="A131" s="8"/>
      <c r="B131" s="8"/>
      <c r="C131" s="8"/>
      <c r="D131" s="8"/>
      <c r="E131" s="8"/>
      <c r="F131" s="3"/>
      <c r="G131" s="3"/>
      <c r="H131" s="26"/>
      <c r="I131" s="26"/>
      <c r="J131" s="26"/>
      <c r="K131" s="26"/>
      <c r="L131" s="4"/>
      <c r="M131" s="8"/>
      <c r="N131" s="8"/>
      <c r="O131" s="8"/>
      <c r="P131" s="8"/>
      <c r="Q131" s="8"/>
      <c r="R131" s="3"/>
      <c r="S131" s="3"/>
      <c r="T131" s="9"/>
      <c r="U131" s="3"/>
      <c r="V131" s="3"/>
      <c r="W131" s="3"/>
      <c r="X131" s="103"/>
      <c r="Y131" s="103"/>
      <c r="Z131" s="3"/>
      <c r="AA131" s="3"/>
      <c r="AB131" s="3"/>
      <c r="AC131" s="3"/>
      <c r="AD131" s="3"/>
    </row>
    <row r="132" spans="1:30" ht="12" customHeight="1" x14ac:dyDescent="0.25">
      <c r="A132" s="8"/>
      <c r="B132" s="8"/>
      <c r="C132" s="8"/>
      <c r="D132" s="8"/>
      <c r="E132" s="8"/>
      <c r="F132" s="3"/>
      <c r="G132" s="3"/>
      <c r="H132" s="26"/>
      <c r="I132" s="26"/>
      <c r="J132" s="26"/>
      <c r="K132" s="26"/>
      <c r="L132" s="4"/>
      <c r="M132" s="8"/>
      <c r="N132" s="8"/>
      <c r="O132" s="8"/>
      <c r="P132" s="8"/>
      <c r="Q132" s="8"/>
      <c r="R132" s="3"/>
      <c r="S132" s="3"/>
      <c r="T132" s="9"/>
      <c r="U132" s="3"/>
      <c r="V132" s="3"/>
      <c r="W132" s="3"/>
      <c r="X132" s="103"/>
      <c r="Y132" s="103"/>
      <c r="Z132" s="3"/>
      <c r="AA132" s="3"/>
      <c r="AB132" s="3"/>
      <c r="AC132" s="3"/>
      <c r="AD132" s="3"/>
    </row>
    <row r="133" spans="1:30" ht="12" customHeight="1" x14ac:dyDescent="0.25">
      <c r="A133" s="8"/>
      <c r="B133" s="8"/>
      <c r="C133" s="8"/>
      <c r="D133" s="8"/>
      <c r="E133" s="8"/>
      <c r="F133" s="3"/>
      <c r="G133" s="3"/>
      <c r="H133" s="26"/>
      <c r="I133" s="26"/>
      <c r="J133" s="26"/>
      <c r="K133" s="26"/>
      <c r="L133" s="4"/>
      <c r="M133" s="8"/>
      <c r="N133" s="8"/>
      <c r="O133" s="8"/>
      <c r="P133" s="8"/>
      <c r="Q133" s="8"/>
      <c r="R133" s="3"/>
      <c r="S133" s="3"/>
      <c r="T133" s="9"/>
      <c r="U133" s="3"/>
      <c r="V133" s="3"/>
      <c r="W133" s="3"/>
      <c r="X133" s="103"/>
      <c r="Y133" s="103"/>
      <c r="Z133" s="3"/>
      <c r="AA133" s="3"/>
      <c r="AB133" s="3"/>
      <c r="AC133" s="3"/>
      <c r="AD133" s="3"/>
    </row>
    <row r="134" spans="1:30" ht="12" customHeight="1" x14ac:dyDescent="0.25">
      <c r="A134" s="8"/>
      <c r="B134" s="8"/>
      <c r="C134" s="8"/>
      <c r="D134" s="8"/>
      <c r="E134" s="8"/>
      <c r="F134" s="3"/>
      <c r="G134" s="3"/>
      <c r="H134" s="26"/>
      <c r="I134" s="26"/>
      <c r="J134" s="26"/>
      <c r="K134" s="26"/>
      <c r="L134" s="4"/>
      <c r="M134" s="8"/>
      <c r="N134" s="8"/>
      <c r="O134" s="8"/>
      <c r="P134" s="8"/>
      <c r="Q134" s="8"/>
      <c r="R134" s="3"/>
      <c r="S134" s="3"/>
      <c r="T134" s="9"/>
      <c r="U134" s="3"/>
      <c r="V134" s="3"/>
      <c r="W134" s="3"/>
      <c r="X134" s="103"/>
      <c r="Y134" s="103"/>
      <c r="Z134" s="3"/>
      <c r="AA134" s="3"/>
      <c r="AB134" s="3"/>
      <c r="AC134" s="3"/>
      <c r="AD134" s="3"/>
    </row>
    <row r="135" spans="1:30" ht="12" customHeight="1" x14ac:dyDescent="0.25">
      <c r="A135" s="8"/>
      <c r="B135" s="8"/>
      <c r="C135" s="8"/>
      <c r="D135" s="8"/>
      <c r="E135" s="8"/>
      <c r="F135" s="3"/>
      <c r="G135" s="3"/>
      <c r="H135" s="26"/>
      <c r="I135" s="26"/>
      <c r="J135" s="26"/>
      <c r="K135" s="26"/>
      <c r="L135" s="4"/>
      <c r="M135" s="8"/>
      <c r="N135" s="8"/>
      <c r="O135" s="8"/>
      <c r="P135" s="8"/>
      <c r="Q135" s="8"/>
      <c r="R135" s="3"/>
      <c r="S135" s="3"/>
      <c r="T135" s="9"/>
      <c r="U135" s="3"/>
      <c r="V135" s="3"/>
      <c r="W135" s="3"/>
      <c r="X135" s="103"/>
      <c r="Y135" s="103"/>
      <c r="Z135" s="3"/>
      <c r="AA135" s="3"/>
      <c r="AB135" s="3"/>
      <c r="AC135" s="3"/>
      <c r="AD135" s="3"/>
    </row>
    <row r="136" spans="1:30" ht="12" customHeight="1" x14ac:dyDescent="0.25">
      <c r="A136" s="8"/>
      <c r="B136" s="8"/>
      <c r="C136" s="8"/>
      <c r="D136" s="8"/>
      <c r="E136" s="8"/>
      <c r="F136" s="3"/>
      <c r="G136" s="3"/>
      <c r="H136" s="26"/>
      <c r="I136" s="26"/>
      <c r="J136" s="26"/>
      <c r="K136" s="26"/>
      <c r="L136" s="4"/>
      <c r="M136" s="8"/>
      <c r="N136" s="8"/>
      <c r="O136" s="8"/>
      <c r="P136" s="8"/>
      <c r="Q136" s="8"/>
      <c r="R136" s="3"/>
      <c r="S136" s="3"/>
      <c r="T136" s="9"/>
      <c r="U136" s="3"/>
      <c r="V136" s="3"/>
      <c r="W136" s="3"/>
      <c r="X136" s="103"/>
      <c r="Y136" s="103"/>
      <c r="Z136" s="3"/>
      <c r="AA136" s="3"/>
      <c r="AB136" s="3"/>
      <c r="AC136" s="3"/>
      <c r="AD136" s="3"/>
    </row>
    <row r="137" spans="1:30" ht="12" customHeight="1" x14ac:dyDescent="0.25">
      <c r="A137" s="8"/>
      <c r="B137" s="8"/>
      <c r="C137" s="8"/>
      <c r="D137" s="8"/>
      <c r="E137" s="8"/>
      <c r="F137" s="3"/>
      <c r="G137" s="3"/>
      <c r="H137" s="26"/>
      <c r="I137" s="26"/>
      <c r="J137" s="26"/>
      <c r="K137" s="26"/>
      <c r="L137" s="4"/>
      <c r="M137" s="8"/>
      <c r="N137" s="8"/>
      <c r="O137" s="8"/>
      <c r="P137" s="8"/>
      <c r="Q137" s="8"/>
      <c r="R137" s="3"/>
      <c r="S137" s="3"/>
      <c r="T137" s="9"/>
      <c r="U137" s="3"/>
      <c r="V137" s="3"/>
      <c r="W137" s="3"/>
      <c r="X137" s="103"/>
      <c r="Y137" s="103"/>
      <c r="Z137" s="3"/>
      <c r="AA137" s="3"/>
      <c r="AB137" s="3"/>
      <c r="AC137" s="3"/>
      <c r="AD137" s="3"/>
    </row>
    <row r="138" spans="1:30" ht="12" customHeight="1" x14ac:dyDescent="0.25">
      <c r="A138" s="8"/>
      <c r="B138" s="8"/>
      <c r="C138" s="8"/>
      <c r="D138" s="8"/>
      <c r="E138" s="8"/>
      <c r="F138" s="3"/>
      <c r="G138" s="3"/>
      <c r="H138" s="26"/>
      <c r="I138" s="26"/>
      <c r="J138" s="26"/>
      <c r="K138" s="26"/>
      <c r="L138" s="4"/>
      <c r="M138" s="8"/>
      <c r="N138" s="8"/>
      <c r="O138" s="8"/>
      <c r="P138" s="8"/>
      <c r="Q138" s="8"/>
      <c r="R138" s="3"/>
      <c r="S138" s="3"/>
      <c r="T138" s="9"/>
      <c r="U138" s="3"/>
      <c r="V138" s="3"/>
      <c r="W138" s="3"/>
      <c r="X138" s="103"/>
      <c r="Y138" s="103"/>
      <c r="Z138" s="3"/>
      <c r="AA138" s="3"/>
      <c r="AB138" s="3"/>
      <c r="AC138" s="3"/>
      <c r="AD138" s="3"/>
    </row>
    <row r="139" spans="1:30" ht="12" customHeight="1" x14ac:dyDescent="0.25">
      <c r="A139" s="8"/>
      <c r="B139" s="8"/>
      <c r="C139" s="8"/>
      <c r="D139" s="8"/>
      <c r="E139" s="8"/>
      <c r="F139" s="3"/>
      <c r="G139" s="3"/>
      <c r="H139" s="26"/>
      <c r="I139" s="26"/>
      <c r="J139" s="26"/>
      <c r="K139" s="26"/>
      <c r="L139" s="4"/>
      <c r="M139" s="8"/>
      <c r="N139" s="8"/>
      <c r="O139" s="8"/>
      <c r="P139" s="8"/>
      <c r="Q139" s="8"/>
      <c r="R139" s="3"/>
      <c r="S139" s="3"/>
      <c r="T139" s="9"/>
      <c r="U139" s="3"/>
      <c r="V139" s="3"/>
      <c r="W139" s="3"/>
      <c r="X139" s="103"/>
      <c r="Y139" s="103"/>
      <c r="Z139" s="3"/>
      <c r="AA139" s="3"/>
      <c r="AB139" s="3"/>
      <c r="AC139" s="3"/>
      <c r="AD139" s="3"/>
    </row>
    <row r="140" spans="1:30" ht="12" customHeight="1" x14ac:dyDescent="0.25">
      <c r="A140" s="8"/>
      <c r="B140" s="8"/>
      <c r="C140" s="8"/>
      <c r="D140" s="8"/>
      <c r="E140" s="8"/>
      <c r="F140" s="3"/>
      <c r="G140" s="3"/>
      <c r="H140" s="26"/>
      <c r="I140" s="26"/>
      <c r="J140" s="26"/>
      <c r="K140" s="26"/>
      <c r="L140" s="4"/>
      <c r="M140" s="8"/>
      <c r="N140" s="8"/>
      <c r="O140" s="8"/>
      <c r="P140" s="8"/>
      <c r="Q140" s="8"/>
      <c r="R140" s="3"/>
      <c r="S140" s="3"/>
      <c r="T140" s="9"/>
      <c r="U140" s="3"/>
      <c r="V140" s="3"/>
      <c r="W140" s="3"/>
      <c r="X140" s="103"/>
      <c r="Y140" s="103"/>
      <c r="Z140" s="3"/>
      <c r="AA140" s="3"/>
      <c r="AB140" s="3"/>
      <c r="AC140" s="3"/>
      <c r="AD140" s="3"/>
    </row>
    <row r="141" spans="1:30" ht="12" customHeight="1" x14ac:dyDescent="0.25">
      <c r="A141" s="8"/>
      <c r="B141" s="8"/>
      <c r="C141" s="8"/>
      <c r="D141" s="8"/>
      <c r="E141" s="8"/>
      <c r="F141" s="3"/>
      <c r="G141" s="3"/>
      <c r="H141" s="26"/>
      <c r="I141" s="26"/>
      <c r="J141" s="26"/>
      <c r="K141" s="26"/>
      <c r="L141" s="4"/>
      <c r="M141" s="8"/>
      <c r="N141" s="8"/>
      <c r="O141" s="8"/>
      <c r="P141" s="8"/>
      <c r="Q141" s="8"/>
      <c r="R141" s="3"/>
      <c r="S141" s="3"/>
      <c r="T141" s="9"/>
      <c r="U141" s="3"/>
      <c r="V141" s="3"/>
      <c r="W141" s="3"/>
      <c r="X141" s="103"/>
      <c r="Y141" s="103"/>
      <c r="Z141" s="3"/>
      <c r="AA141" s="3"/>
      <c r="AB141" s="3"/>
      <c r="AC141" s="3"/>
      <c r="AD141" s="3"/>
    </row>
    <row r="142" spans="1:30" ht="12" customHeight="1" x14ac:dyDescent="0.25">
      <c r="A142" s="8"/>
      <c r="B142" s="8"/>
      <c r="C142" s="8"/>
      <c r="D142" s="8"/>
      <c r="E142" s="8"/>
      <c r="F142" s="3"/>
      <c r="G142" s="3"/>
      <c r="H142" s="26"/>
      <c r="I142" s="26"/>
      <c r="J142" s="26"/>
      <c r="K142" s="26"/>
      <c r="L142" s="4"/>
      <c r="M142" s="8"/>
      <c r="N142" s="8"/>
      <c r="O142" s="8"/>
      <c r="P142" s="8"/>
      <c r="Q142" s="8"/>
      <c r="R142" s="3"/>
      <c r="S142" s="3"/>
      <c r="T142" s="9"/>
      <c r="U142" s="3"/>
      <c r="V142" s="3"/>
      <c r="W142" s="3"/>
      <c r="X142" s="103"/>
      <c r="Y142" s="103"/>
      <c r="Z142" s="3"/>
      <c r="AA142" s="3"/>
      <c r="AB142" s="3"/>
      <c r="AC142" s="3"/>
      <c r="AD142" s="3"/>
    </row>
    <row r="143" spans="1:30" ht="12" customHeight="1" x14ac:dyDescent="0.25">
      <c r="A143" s="8"/>
      <c r="B143" s="8"/>
      <c r="C143" s="8"/>
      <c r="D143" s="8"/>
      <c r="E143" s="8"/>
      <c r="F143" s="3"/>
      <c r="G143" s="3"/>
      <c r="H143" s="26"/>
      <c r="I143" s="26"/>
      <c r="J143" s="26"/>
      <c r="K143" s="26"/>
      <c r="L143" s="4"/>
      <c r="M143" s="8"/>
      <c r="N143" s="8"/>
      <c r="O143" s="8"/>
      <c r="P143" s="8"/>
      <c r="Q143" s="8"/>
      <c r="R143" s="3"/>
      <c r="S143" s="3"/>
      <c r="T143" s="9"/>
      <c r="U143" s="3"/>
      <c r="V143" s="3"/>
      <c r="W143" s="3"/>
      <c r="X143" s="103"/>
      <c r="Y143" s="103"/>
      <c r="Z143" s="3"/>
      <c r="AA143" s="3"/>
      <c r="AB143" s="3"/>
      <c r="AC143" s="3"/>
      <c r="AD143" s="3"/>
    </row>
    <row r="144" spans="1:30" ht="12" customHeight="1" x14ac:dyDescent="0.25">
      <c r="A144" s="8"/>
      <c r="B144" s="8"/>
      <c r="C144" s="8"/>
      <c r="D144" s="8"/>
      <c r="E144" s="8"/>
      <c r="F144" s="3"/>
      <c r="G144" s="3"/>
      <c r="H144" s="26"/>
      <c r="I144" s="26"/>
      <c r="J144" s="26"/>
      <c r="K144" s="26"/>
      <c r="L144" s="4"/>
      <c r="M144" s="8"/>
      <c r="N144" s="8"/>
      <c r="O144" s="8"/>
      <c r="P144" s="8"/>
      <c r="Q144" s="8"/>
      <c r="R144" s="3"/>
      <c r="S144" s="3"/>
      <c r="T144" s="9"/>
      <c r="U144" s="3"/>
      <c r="V144" s="3"/>
      <c r="W144" s="3"/>
      <c r="X144" s="103"/>
      <c r="Y144" s="103"/>
      <c r="Z144" s="3"/>
      <c r="AA144" s="3"/>
      <c r="AB144" s="3"/>
      <c r="AC144" s="3"/>
      <c r="AD144" s="3"/>
    </row>
    <row r="145" spans="1:30" ht="12" customHeight="1" x14ac:dyDescent="0.25">
      <c r="A145" s="8"/>
      <c r="B145" s="8"/>
      <c r="C145" s="8"/>
      <c r="D145" s="8"/>
      <c r="E145" s="8"/>
      <c r="F145" s="3"/>
      <c r="G145" s="3"/>
      <c r="H145" s="26"/>
      <c r="I145" s="26"/>
      <c r="J145" s="26"/>
      <c r="K145" s="26"/>
      <c r="L145" s="4"/>
      <c r="M145" s="8"/>
      <c r="N145" s="8"/>
      <c r="O145" s="8"/>
      <c r="P145" s="8"/>
      <c r="Q145" s="8"/>
      <c r="R145" s="3"/>
      <c r="S145" s="3"/>
      <c r="T145" s="9"/>
      <c r="U145" s="3"/>
      <c r="V145" s="3"/>
      <c r="W145" s="3"/>
      <c r="X145" s="103"/>
      <c r="Y145" s="103"/>
      <c r="Z145" s="3"/>
      <c r="AA145" s="3"/>
      <c r="AB145" s="3"/>
      <c r="AC145" s="3"/>
      <c r="AD145" s="3"/>
    </row>
    <row r="146" spans="1:30" ht="12" customHeight="1" x14ac:dyDescent="0.25">
      <c r="A146" s="8"/>
      <c r="B146" s="8"/>
      <c r="C146" s="8"/>
      <c r="D146" s="8"/>
      <c r="E146" s="8"/>
      <c r="F146" s="3"/>
      <c r="G146" s="3"/>
      <c r="H146" s="26"/>
      <c r="I146" s="26"/>
      <c r="J146" s="26"/>
      <c r="K146" s="26"/>
      <c r="L146" s="4"/>
      <c r="M146" s="8"/>
      <c r="N146" s="8"/>
      <c r="O146" s="8"/>
      <c r="P146" s="8"/>
      <c r="Q146" s="8"/>
      <c r="R146" s="3"/>
      <c r="S146" s="3"/>
      <c r="T146" s="9"/>
      <c r="U146" s="3"/>
      <c r="V146" s="3"/>
      <c r="W146" s="3"/>
      <c r="X146" s="103"/>
      <c r="Y146" s="103"/>
      <c r="Z146" s="3"/>
      <c r="AA146" s="3"/>
      <c r="AB146" s="3"/>
      <c r="AC146" s="3"/>
      <c r="AD146" s="3"/>
    </row>
    <row r="147" spans="1:30" ht="12" customHeight="1" x14ac:dyDescent="0.25">
      <c r="A147" s="8"/>
      <c r="B147" s="8"/>
      <c r="C147" s="8"/>
      <c r="D147" s="8"/>
      <c r="E147" s="8"/>
      <c r="F147" s="3"/>
      <c r="G147" s="3"/>
      <c r="H147" s="26"/>
      <c r="I147" s="26"/>
      <c r="J147" s="26"/>
      <c r="K147" s="26"/>
      <c r="L147" s="4"/>
      <c r="M147" s="8"/>
      <c r="N147" s="8"/>
      <c r="O147" s="8"/>
      <c r="P147" s="8"/>
      <c r="Q147" s="8"/>
      <c r="R147" s="3"/>
      <c r="S147" s="3"/>
      <c r="T147" s="9"/>
      <c r="U147" s="3"/>
      <c r="V147" s="3"/>
      <c r="W147" s="3"/>
      <c r="X147" s="103"/>
      <c r="Y147" s="103"/>
      <c r="Z147" s="3"/>
      <c r="AA147" s="3"/>
      <c r="AB147" s="3"/>
      <c r="AC147" s="3"/>
      <c r="AD147" s="3"/>
    </row>
    <row r="148" spans="1:30" ht="12" customHeight="1" x14ac:dyDescent="0.25">
      <c r="A148" s="8"/>
      <c r="B148" s="8"/>
      <c r="C148" s="8"/>
      <c r="D148" s="8"/>
      <c r="E148" s="8"/>
      <c r="F148" s="3"/>
      <c r="G148" s="3"/>
      <c r="H148" s="26"/>
      <c r="I148" s="26"/>
      <c r="J148" s="26"/>
      <c r="K148" s="26"/>
      <c r="L148" s="4"/>
      <c r="M148" s="8"/>
      <c r="N148" s="8"/>
      <c r="O148" s="8"/>
      <c r="P148" s="8"/>
      <c r="Q148" s="8"/>
      <c r="R148" s="3"/>
      <c r="S148" s="3"/>
      <c r="T148" s="9"/>
      <c r="U148" s="3"/>
      <c r="V148" s="3"/>
      <c r="W148" s="3"/>
      <c r="X148" s="103"/>
      <c r="Y148" s="103"/>
      <c r="Z148" s="3"/>
      <c r="AA148" s="3"/>
      <c r="AB148" s="3"/>
      <c r="AC148" s="3"/>
      <c r="AD148" s="3"/>
    </row>
    <row r="149" spans="1:30" ht="12" customHeight="1" x14ac:dyDescent="0.25">
      <c r="A149" s="8"/>
      <c r="B149" s="8"/>
      <c r="C149" s="8"/>
      <c r="D149" s="8"/>
      <c r="E149" s="8"/>
      <c r="F149" s="3"/>
      <c r="G149" s="3"/>
      <c r="H149" s="26"/>
      <c r="I149" s="26"/>
      <c r="J149" s="26"/>
      <c r="K149" s="26"/>
      <c r="L149" s="4"/>
      <c r="M149" s="8"/>
      <c r="N149" s="8"/>
      <c r="O149" s="8"/>
      <c r="P149" s="8"/>
      <c r="Q149" s="8"/>
      <c r="R149" s="3"/>
      <c r="S149" s="3"/>
      <c r="T149" s="9"/>
      <c r="U149" s="3"/>
      <c r="V149" s="3"/>
      <c r="W149" s="3"/>
      <c r="X149" s="103"/>
      <c r="Y149" s="103"/>
      <c r="Z149" s="3"/>
      <c r="AA149" s="3"/>
      <c r="AB149" s="3"/>
      <c r="AC149" s="3"/>
      <c r="AD149" s="3"/>
    </row>
    <row r="150" spans="1:30" ht="12" customHeight="1" x14ac:dyDescent="0.25">
      <c r="A150" s="8"/>
      <c r="B150" s="8"/>
      <c r="C150" s="8"/>
      <c r="D150" s="8"/>
      <c r="E150" s="8"/>
      <c r="F150" s="3"/>
      <c r="G150" s="3"/>
      <c r="H150" s="26"/>
      <c r="I150" s="26"/>
      <c r="J150" s="26"/>
      <c r="K150" s="26"/>
      <c r="L150" s="4"/>
      <c r="M150" s="8"/>
      <c r="N150" s="8"/>
      <c r="O150" s="8"/>
      <c r="P150" s="8"/>
      <c r="Q150" s="8"/>
      <c r="R150" s="3"/>
      <c r="S150" s="3"/>
      <c r="T150" s="9"/>
      <c r="U150" s="3"/>
      <c r="V150" s="3"/>
      <c r="W150" s="3"/>
      <c r="X150" s="103"/>
      <c r="Y150" s="103"/>
      <c r="Z150" s="3"/>
      <c r="AA150" s="3"/>
      <c r="AB150" s="3"/>
      <c r="AC150" s="3"/>
      <c r="AD150" s="3"/>
    </row>
    <row r="151" spans="1:30" ht="12" customHeight="1" x14ac:dyDescent="0.25">
      <c r="A151" s="8"/>
      <c r="B151" s="8"/>
      <c r="C151" s="8"/>
      <c r="D151" s="8"/>
      <c r="E151" s="8"/>
      <c r="F151" s="3"/>
      <c r="G151" s="3"/>
      <c r="H151" s="26"/>
      <c r="I151" s="26"/>
      <c r="J151" s="26"/>
      <c r="K151" s="26"/>
      <c r="L151" s="4"/>
      <c r="M151" s="8"/>
      <c r="N151" s="8"/>
      <c r="O151" s="8"/>
      <c r="P151" s="8"/>
      <c r="Q151" s="8"/>
      <c r="R151" s="3"/>
      <c r="S151" s="3"/>
      <c r="T151" s="9"/>
      <c r="U151" s="3"/>
      <c r="V151" s="3"/>
      <c r="W151" s="3"/>
      <c r="X151" s="103"/>
      <c r="Y151" s="103"/>
      <c r="Z151" s="3"/>
      <c r="AA151" s="3"/>
      <c r="AB151" s="3"/>
      <c r="AC151" s="3"/>
      <c r="AD151" s="3"/>
    </row>
    <row r="152" spans="1:30" ht="12" customHeight="1" x14ac:dyDescent="0.25">
      <c r="A152" s="8"/>
      <c r="B152" s="8"/>
      <c r="C152" s="8"/>
      <c r="D152" s="8"/>
      <c r="E152" s="8"/>
      <c r="F152" s="3"/>
      <c r="G152" s="3"/>
      <c r="H152" s="26"/>
      <c r="I152" s="26"/>
      <c r="J152" s="26"/>
      <c r="K152" s="26"/>
      <c r="L152" s="4"/>
      <c r="M152" s="8"/>
      <c r="N152" s="8"/>
      <c r="O152" s="8"/>
      <c r="P152" s="8"/>
      <c r="Q152" s="8"/>
      <c r="R152" s="3"/>
      <c r="S152" s="3"/>
      <c r="T152" s="9"/>
      <c r="U152" s="3"/>
      <c r="V152" s="3"/>
      <c r="W152" s="3"/>
      <c r="X152" s="103"/>
      <c r="Y152" s="103"/>
      <c r="Z152" s="3"/>
      <c r="AA152" s="3"/>
      <c r="AB152" s="3"/>
      <c r="AC152" s="3"/>
      <c r="AD152" s="3"/>
    </row>
    <row r="153" spans="1:30" ht="12" customHeight="1" x14ac:dyDescent="0.25">
      <c r="A153" s="8"/>
      <c r="B153" s="8"/>
      <c r="C153" s="8"/>
      <c r="D153" s="8"/>
      <c r="E153" s="8"/>
      <c r="F153" s="3"/>
      <c r="G153" s="3"/>
      <c r="H153" s="26"/>
      <c r="I153" s="26"/>
      <c r="J153" s="26"/>
      <c r="K153" s="26"/>
      <c r="L153" s="4"/>
      <c r="M153" s="8"/>
      <c r="N153" s="8"/>
      <c r="O153" s="8"/>
      <c r="P153" s="8"/>
      <c r="Q153" s="8"/>
      <c r="R153" s="3"/>
      <c r="S153" s="3"/>
      <c r="T153" s="9"/>
      <c r="U153" s="3"/>
      <c r="V153" s="3"/>
      <c r="W153" s="3"/>
      <c r="X153" s="103"/>
      <c r="Y153" s="103"/>
      <c r="Z153" s="3"/>
      <c r="AA153" s="3"/>
      <c r="AB153" s="3"/>
      <c r="AC153" s="3"/>
      <c r="AD153" s="3"/>
    </row>
    <row r="154" spans="1:30" ht="12" customHeight="1" x14ac:dyDescent="0.25">
      <c r="A154" s="8"/>
      <c r="B154" s="8"/>
      <c r="C154" s="8"/>
      <c r="D154" s="8"/>
      <c r="E154" s="8"/>
      <c r="F154" s="3"/>
      <c r="G154" s="3"/>
      <c r="H154" s="26"/>
      <c r="I154" s="26"/>
      <c r="J154" s="26"/>
      <c r="K154" s="26"/>
      <c r="L154" s="4"/>
      <c r="M154" s="8"/>
      <c r="N154" s="8"/>
      <c r="O154" s="8"/>
      <c r="P154" s="8"/>
      <c r="Q154" s="8"/>
      <c r="R154" s="3"/>
      <c r="S154" s="3"/>
      <c r="T154" s="9"/>
      <c r="U154" s="3"/>
      <c r="V154" s="3"/>
      <c r="W154" s="3"/>
      <c r="X154" s="103"/>
      <c r="Y154" s="103"/>
      <c r="Z154" s="3"/>
      <c r="AA154" s="3"/>
      <c r="AB154" s="3"/>
      <c r="AC154" s="3"/>
      <c r="AD154" s="3"/>
    </row>
    <row r="155" spans="1:30" ht="12" customHeight="1" x14ac:dyDescent="0.25">
      <c r="A155" s="8"/>
      <c r="B155" s="8"/>
      <c r="C155" s="8"/>
      <c r="D155" s="8"/>
      <c r="E155" s="8"/>
      <c r="F155" s="3"/>
      <c r="G155" s="3"/>
      <c r="H155" s="26"/>
      <c r="I155" s="26"/>
      <c r="J155" s="26"/>
      <c r="K155" s="26"/>
      <c r="L155" s="4"/>
      <c r="M155" s="8"/>
      <c r="N155" s="8"/>
      <c r="O155" s="8"/>
      <c r="P155" s="8"/>
      <c r="Q155" s="8"/>
      <c r="R155" s="3"/>
      <c r="S155" s="3"/>
      <c r="T155" s="9"/>
      <c r="U155" s="3"/>
      <c r="V155" s="3"/>
      <c r="W155" s="3"/>
      <c r="X155" s="103"/>
      <c r="Y155" s="103"/>
      <c r="Z155" s="3"/>
      <c r="AA155" s="3"/>
      <c r="AB155" s="3"/>
      <c r="AC155" s="3"/>
      <c r="AD155" s="3"/>
    </row>
    <row r="156" spans="1:30" ht="12" customHeight="1" x14ac:dyDescent="0.25">
      <c r="A156" s="8"/>
      <c r="B156" s="8"/>
      <c r="C156" s="8"/>
      <c r="D156" s="8"/>
      <c r="E156" s="8"/>
      <c r="F156" s="3"/>
      <c r="G156" s="3"/>
      <c r="H156" s="26"/>
      <c r="I156" s="26"/>
      <c r="J156" s="26"/>
      <c r="K156" s="26"/>
      <c r="L156" s="4"/>
      <c r="M156" s="8"/>
      <c r="N156" s="8"/>
      <c r="O156" s="8"/>
      <c r="P156" s="8"/>
      <c r="Q156" s="8"/>
      <c r="R156" s="3"/>
      <c r="S156" s="3"/>
      <c r="T156" s="9"/>
      <c r="U156" s="3"/>
      <c r="V156" s="3"/>
      <c r="W156" s="3"/>
      <c r="X156" s="103"/>
      <c r="Y156" s="103"/>
      <c r="Z156" s="3"/>
      <c r="AA156" s="3"/>
      <c r="AB156" s="3"/>
      <c r="AC156" s="3"/>
      <c r="AD156" s="3"/>
    </row>
    <row r="157" spans="1:30" ht="12" customHeight="1" x14ac:dyDescent="0.25">
      <c r="A157" s="8"/>
      <c r="B157" s="8"/>
      <c r="C157" s="8"/>
      <c r="D157" s="8"/>
      <c r="E157" s="8"/>
      <c r="F157" s="3"/>
      <c r="G157" s="3"/>
      <c r="H157" s="26"/>
      <c r="I157" s="26"/>
      <c r="J157" s="26"/>
      <c r="K157" s="26"/>
      <c r="L157" s="4"/>
      <c r="M157" s="8"/>
      <c r="N157" s="8"/>
      <c r="O157" s="8"/>
      <c r="P157" s="8"/>
      <c r="Q157" s="8"/>
      <c r="R157" s="3"/>
      <c r="S157" s="3"/>
      <c r="T157" s="9"/>
      <c r="U157" s="3"/>
      <c r="V157" s="3"/>
      <c r="W157" s="3"/>
      <c r="X157" s="103"/>
      <c r="Y157" s="103"/>
      <c r="Z157" s="3"/>
      <c r="AA157" s="3"/>
      <c r="AB157" s="3"/>
      <c r="AC157" s="3"/>
      <c r="AD157" s="3"/>
    </row>
    <row r="158" spans="1:30" ht="12" customHeight="1" x14ac:dyDescent="0.25">
      <c r="A158" s="8"/>
      <c r="B158" s="8"/>
      <c r="C158" s="8"/>
      <c r="D158" s="8"/>
      <c r="E158" s="8"/>
      <c r="F158" s="3"/>
      <c r="G158" s="3"/>
      <c r="H158" s="26"/>
      <c r="I158" s="26"/>
      <c r="J158" s="26"/>
      <c r="K158" s="26"/>
      <c r="L158" s="4"/>
      <c r="M158" s="8"/>
      <c r="N158" s="8"/>
      <c r="O158" s="8"/>
      <c r="P158" s="8"/>
      <c r="Q158" s="8"/>
      <c r="R158" s="3"/>
      <c r="S158" s="3"/>
      <c r="T158" s="9"/>
      <c r="U158" s="3"/>
      <c r="V158" s="3"/>
      <c r="W158" s="3"/>
      <c r="X158" s="103"/>
      <c r="Y158" s="103"/>
      <c r="Z158" s="3"/>
      <c r="AA158" s="3"/>
      <c r="AB158" s="3"/>
      <c r="AC158" s="3"/>
      <c r="AD158" s="3"/>
    </row>
    <row r="159" spans="1:30" ht="12" customHeight="1" x14ac:dyDescent="0.25">
      <c r="A159" s="8"/>
      <c r="B159" s="8"/>
      <c r="C159" s="8"/>
      <c r="D159" s="8"/>
      <c r="E159" s="8"/>
      <c r="F159" s="3"/>
      <c r="G159" s="3"/>
      <c r="H159" s="26"/>
      <c r="I159" s="26"/>
      <c r="J159" s="26"/>
      <c r="K159" s="26"/>
      <c r="L159" s="4"/>
      <c r="M159" s="8"/>
      <c r="N159" s="8"/>
      <c r="O159" s="8"/>
      <c r="P159" s="8"/>
      <c r="Q159" s="8"/>
      <c r="R159" s="3"/>
      <c r="S159" s="3"/>
      <c r="T159" s="9"/>
      <c r="U159" s="3"/>
      <c r="V159" s="3"/>
      <c r="W159" s="3"/>
      <c r="X159" s="103"/>
      <c r="Y159" s="103"/>
      <c r="Z159" s="3"/>
      <c r="AA159" s="3"/>
      <c r="AB159" s="3"/>
      <c r="AC159" s="3"/>
      <c r="AD159" s="3"/>
    </row>
    <row r="160" spans="1:30" ht="12" customHeight="1" x14ac:dyDescent="0.25">
      <c r="A160" s="8"/>
      <c r="B160" s="8"/>
      <c r="C160" s="8"/>
      <c r="D160" s="8"/>
      <c r="E160" s="8"/>
      <c r="F160" s="3"/>
      <c r="G160" s="3"/>
      <c r="H160" s="26"/>
      <c r="I160" s="26"/>
      <c r="J160" s="26"/>
      <c r="K160" s="26"/>
      <c r="L160" s="4"/>
      <c r="M160" s="8"/>
      <c r="N160" s="8"/>
      <c r="O160" s="8"/>
      <c r="P160" s="8"/>
      <c r="Q160" s="8"/>
      <c r="R160" s="3"/>
      <c r="S160" s="3"/>
      <c r="T160" s="9"/>
      <c r="U160" s="3"/>
      <c r="V160" s="3"/>
      <c r="W160" s="3"/>
      <c r="X160" s="103"/>
      <c r="Y160" s="103"/>
      <c r="Z160" s="3"/>
      <c r="AA160" s="3"/>
      <c r="AB160" s="3"/>
      <c r="AC160" s="3"/>
      <c r="AD160" s="3"/>
    </row>
    <row r="161" spans="1:30" ht="12" customHeight="1" x14ac:dyDescent="0.25">
      <c r="A161" s="8"/>
      <c r="B161" s="8"/>
      <c r="C161" s="8"/>
      <c r="D161" s="8"/>
      <c r="E161" s="8"/>
      <c r="F161" s="3"/>
      <c r="G161" s="3"/>
      <c r="H161" s="26"/>
      <c r="I161" s="26"/>
      <c r="J161" s="26"/>
      <c r="K161" s="26"/>
      <c r="L161" s="4"/>
      <c r="M161" s="8"/>
      <c r="N161" s="8"/>
      <c r="O161" s="8"/>
      <c r="P161" s="8"/>
      <c r="Q161" s="8"/>
      <c r="R161" s="3"/>
      <c r="S161" s="3"/>
      <c r="T161" s="9"/>
      <c r="U161" s="3"/>
      <c r="V161" s="3"/>
      <c r="W161" s="3"/>
      <c r="X161" s="103"/>
      <c r="Y161" s="103"/>
      <c r="Z161" s="3"/>
      <c r="AA161" s="3"/>
      <c r="AB161" s="3"/>
      <c r="AC161" s="3"/>
      <c r="AD161" s="3"/>
    </row>
    <row r="162" spans="1:30" ht="12" customHeight="1" x14ac:dyDescent="0.25">
      <c r="A162" s="8"/>
      <c r="B162" s="8"/>
      <c r="C162" s="8"/>
      <c r="D162" s="8"/>
      <c r="E162" s="8"/>
      <c r="F162" s="3"/>
      <c r="G162" s="3"/>
      <c r="H162" s="26"/>
      <c r="I162" s="26"/>
      <c r="J162" s="26"/>
      <c r="K162" s="26"/>
      <c r="L162" s="4"/>
      <c r="M162" s="8"/>
      <c r="N162" s="8"/>
      <c r="O162" s="8"/>
      <c r="P162" s="8"/>
      <c r="Q162" s="8"/>
      <c r="R162" s="3"/>
      <c r="S162" s="3"/>
      <c r="T162" s="9"/>
      <c r="U162" s="3"/>
      <c r="V162" s="3"/>
      <c r="W162" s="3"/>
      <c r="X162" s="103"/>
      <c r="Y162" s="103"/>
      <c r="Z162" s="3"/>
      <c r="AA162" s="3"/>
      <c r="AB162" s="3"/>
      <c r="AC162" s="3"/>
      <c r="AD162" s="3"/>
    </row>
    <row r="163" spans="1:30" ht="12" customHeight="1" x14ac:dyDescent="0.25">
      <c r="A163" s="8"/>
      <c r="B163" s="8"/>
      <c r="C163" s="8"/>
      <c r="D163" s="8"/>
      <c r="E163" s="8"/>
      <c r="F163" s="3"/>
      <c r="G163" s="3"/>
      <c r="H163" s="26"/>
      <c r="I163" s="26"/>
      <c r="J163" s="26"/>
      <c r="K163" s="26"/>
      <c r="L163" s="4"/>
      <c r="M163" s="8"/>
      <c r="N163" s="8"/>
      <c r="O163" s="8"/>
      <c r="P163" s="8"/>
      <c r="Q163" s="8"/>
      <c r="R163" s="3"/>
      <c r="S163" s="3"/>
      <c r="T163" s="9"/>
      <c r="U163" s="3"/>
      <c r="V163" s="3"/>
      <c r="W163" s="3"/>
      <c r="X163" s="103"/>
      <c r="Y163" s="103"/>
      <c r="Z163" s="3"/>
      <c r="AA163" s="3"/>
      <c r="AB163" s="3"/>
      <c r="AC163" s="3"/>
      <c r="AD163" s="3"/>
    </row>
    <row r="164" spans="1:30" ht="12" customHeight="1" x14ac:dyDescent="0.25">
      <c r="A164" s="8"/>
      <c r="B164" s="8"/>
      <c r="C164" s="8"/>
      <c r="D164" s="8"/>
      <c r="E164" s="8"/>
      <c r="F164" s="3"/>
      <c r="G164" s="3"/>
      <c r="H164" s="26"/>
      <c r="I164" s="26"/>
      <c r="J164" s="26"/>
      <c r="K164" s="26"/>
      <c r="L164" s="4"/>
      <c r="M164" s="8"/>
      <c r="N164" s="8"/>
      <c r="O164" s="8"/>
      <c r="P164" s="8"/>
      <c r="Q164" s="8"/>
      <c r="R164" s="3"/>
      <c r="S164" s="3"/>
      <c r="T164" s="9"/>
      <c r="U164" s="3"/>
      <c r="V164" s="3"/>
      <c r="W164" s="3"/>
      <c r="X164" s="103"/>
      <c r="Y164" s="103"/>
      <c r="Z164" s="3"/>
      <c r="AA164" s="3"/>
      <c r="AB164" s="3"/>
      <c r="AC164" s="3"/>
      <c r="AD164" s="3"/>
    </row>
    <row r="165" spans="1:30" ht="12" customHeight="1" x14ac:dyDescent="0.25">
      <c r="A165" s="8"/>
      <c r="B165" s="8"/>
      <c r="C165" s="8"/>
      <c r="D165" s="8"/>
      <c r="E165" s="8"/>
      <c r="F165" s="3"/>
      <c r="G165" s="3"/>
      <c r="H165" s="26"/>
      <c r="I165" s="26"/>
      <c r="J165" s="26"/>
      <c r="K165" s="26"/>
      <c r="L165" s="4"/>
      <c r="M165" s="8"/>
      <c r="N165" s="8"/>
      <c r="O165" s="8"/>
      <c r="P165" s="8"/>
      <c r="Q165" s="8"/>
      <c r="R165" s="3"/>
      <c r="S165" s="3"/>
      <c r="T165" s="9"/>
      <c r="U165" s="3"/>
      <c r="V165" s="3"/>
      <c r="W165" s="3"/>
      <c r="X165" s="103"/>
      <c r="Y165" s="103"/>
      <c r="Z165" s="3"/>
      <c r="AA165" s="3"/>
      <c r="AB165" s="3"/>
      <c r="AC165" s="3"/>
      <c r="AD165" s="3"/>
    </row>
    <row r="166" spans="1:30" ht="12" customHeight="1" x14ac:dyDescent="0.25">
      <c r="A166" s="8"/>
      <c r="B166" s="8"/>
      <c r="C166" s="8"/>
      <c r="D166" s="8"/>
      <c r="E166" s="8"/>
      <c r="F166" s="3"/>
      <c r="G166" s="3"/>
      <c r="H166" s="26"/>
      <c r="I166" s="26"/>
      <c r="J166" s="26"/>
      <c r="K166" s="26"/>
      <c r="L166" s="4"/>
      <c r="M166" s="8"/>
      <c r="N166" s="8"/>
      <c r="O166" s="8"/>
      <c r="P166" s="8"/>
      <c r="Q166" s="8"/>
      <c r="R166" s="3"/>
      <c r="S166" s="3"/>
      <c r="T166" s="9"/>
      <c r="U166" s="3"/>
      <c r="V166" s="3"/>
      <c r="W166" s="3"/>
      <c r="X166" s="103"/>
      <c r="Y166" s="103"/>
      <c r="Z166" s="3"/>
      <c r="AA166" s="3"/>
      <c r="AB166" s="3"/>
      <c r="AC166" s="3"/>
      <c r="AD166" s="3"/>
    </row>
    <row r="167" spans="1:30" ht="12" customHeight="1" x14ac:dyDescent="0.25">
      <c r="A167" s="8"/>
      <c r="B167" s="8"/>
      <c r="C167" s="8"/>
      <c r="D167" s="8"/>
      <c r="E167" s="8"/>
      <c r="F167" s="3"/>
      <c r="G167" s="3"/>
      <c r="H167" s="26"/>
      <c r="I167" s="26"/>
      <c r="J167" s="26"/>
      <c r="K167" s="26"/>
      <c r="L167" s="4"/>
      <c r="M167" s="8"/>
      <c r="N167" s="8"/>
      <c r="O167" s="8"/>
      <c r="P167" s="8"/>
      <c r="Q167" s="8"/>
      <c r="R167" s="3"/>
      <c r="S167" s="3"/>
      <c r="T167" s="9"/>
      <c r="U167" s="3"/>
      <c r="V167" s="3"/>
      <c r="W167" s="3"/>
      <c r="X167" s="103"/>
      <c r="Y167" s="103"/>
      <c r="Z167" s="3"/>
      <c r="AA167" s="3"/>
      <c r="AB167" s="3"/>
      <c r="AC167" s="3"/>
      <c r="AD167" s="3"/>
    </row>
    <row r="168" spans="1:30" ht="12" customHeight="1" x14ac:dyDescent="0.25">
      <c r="A168" s="8"/>
      <c r="B168" s="8"/>
      <c r="C168" s="8"/>
      <c r="D168" s="8"/>
      <c r="E168" s="8"/>
      <c r="F168" s="3"/>
      <c r="G168" s="3"/>
      <c r="H168" s="26"/>
      <c r="I168" s="26"/>
      <c r="J168" s="26"/>
      <c r="K168" s="26"/>
      <c r="L168" s="4"/>
      <c r="M168" s="8"/>
      <c r="N168" s="8"/>
      <c r="O168" s="8"/>
      <c r="P168" s="8"/>
      <c r="Q168" s="8"/>
      <c r="R168" s="3"/>
      <c r="S168" s="3"/>
      <c r="T168" s="9"/>
      <c r="U168" s="3"/>
      <c r="V168" s="3"/>
      <c r="W168" s="3"/>
      <c r="X168" s="103"/>
      <c r="Y168" s="103"/>
      <c r="Z168" s="3"/>
      <c r="AA168" s="3"/>
      <c r="AB168" s="3"/>
      <c r="AC168" s="3"/>
      <c r="AD168" s="3"/>
    </row>
    <row r="169" spans="1:30" ht="12" customHeight="1" x14ac:dyDescent="0.25">
      <c r="A169" s="8"/>
      <c r="B169" s="8"/>
      <c r="C169" s="8"/>
      <c r="D169" s="8"/>
      <c r="E169" s="8"/>
      <c r="F169" s="3"/>
      <c r="G169" s="3"/>
      <c r="H169" s="26"/>
      <c r="I169" s="26"/>
      <c r="J169" s="26"/>
      <c r="K169" s="26"/>
      <c r="L169" s="4"/>
      <c r="M169" s="8"/>
      <c r="N169" s="8"/>
      <c r="O169" s="8"/>
      <c r="P169" s="8"/>
      <c r="Q169" s="8"/>
      <c r="R169" s="3"/>
      <c r="S169" s="3"/>
      <c r="T169" s="9"/>
      <c r="U169" s="3"/>
      <c r="V169" s="3"/>
      <c r="W169" s="3"/>
      <c r="X169" s="103"/>
      <c r="Y169" s="103"/>
      <c r="Z169" s="3"/>
      <c r="AA169" s="3"/>
      <c r="AB169" s="3"/>
      <c r="AC169" s="3"/>
      <c r="AD169" s="3"/>
    </row>
    <row r="170" spans="1:30" ht="12" customHeight="1" x14ac:dyDescent="0.25">
      <c r="A170" s="8"/>
      <c r="B170" s="8"/>
      <c r="C170" s="8"/>
      <c r="D170" s="8"/>
      <c r="E170" s="8"/>
      <c r="F170" s="3"/>
      <c r="G170" s="3"/>
      <c r="H170" s="26"/>
      <c r="I170" s="26"/>
      <c r="J170" s="26"/>
      <c r="K170" s="26"/>
      <c r="L170" s="4"/>
      <c r="M170" s="8"/>
      <c r="N170" s="8"/>
      <c r="O170" s="8"/>
      <c r="P170" s="8"/>
      <c r="Q170" s="8"/>
      <c r="R170" s="3"/>
      <c r="S170" s="3"/>
      <c r="T170" s="9"/>
      <c r="U170" s="3"/>
      <c r="V170" s="3"/>
      <c r="W170" s="3"/>
      <c r="X170" s="103"/>
      <c r="Y170" s="103"/>
      <c r="Z170" s="3"/>
      <c r="AA170" s="3"/>
      <c r="AB170" s="3"/>
      <c r="AC170" s="3"/>
      <c r="AD170" s="3"/>
    </row>
    <row r="171" spans="1:30" ht="12" customHeight="1" x14ac:dyDescent="0.25">
      <c r="A171" s="8"/>
      <c r="B171" s="8"/>
      <c r="C171" s="8"/>
      <c r="D171" s="8"/>
      <c r="E171" s="8"/>
      <c r="F171" s="3"/>
      <c r="G171" s="3"/>
      <c r="H171" s="26"/>
      <c r="I171" s="26"/>
      <c r="J171" s="26"/>
      <c r="K171" s="26"/>
      <c r="L171" s="4"/>
      <c r="M171" s="8"/>
      <c r="N171" s="8"/>
      <c r="O171" s="8"/>
      <c r="P171" s="8"/>
      <c r="Q171" s="8"/>
      <c r="R171" s="3"/>
      <c r="S171" s="3"/>
      <c r="T171" s="9"/>
      <c r="U171" s="3"/>
      <c r="V171" s="3"/>
      <c r="W171" s="3"/>
      <c r="X171" s="103"/>
      <c r="Y171" s="103"/>
      <c r="Z171" s="3"/>
      <c r="AA171" s="3"/>
      <c r="AB171" s="3"/>
      <c r="AC171" s="3"/>
      <c r="AD171" s="3"/>
    </row>
    <row r="172" spans="1:30" ht="12" customHeight="1" x14ac:dyDescent="0.25">
      <c r="A172" s="8"/>
      <c r="B172" s="8"/>
      <c r="C172" s="8"/>
      <c r="D172" s="8"/>
      <c r="E172" s="8"/>
      <c r="F172" s="3"/>
      <c r="G172" s="3"/>
      <c r="H172" s="26"/>
      <c r="I172" s="26"/>
      <c r="J172" s="26"/>
      <c r="K172" s="26"/>
      <c r="L172" s="4"/>
      <c r="M172" s="8"/>
      <c r="N172" s="8"/>
      <c r="O172" s="8"/>
      <c r="P172" s="8"/>
      <c r="Q172" s="8"/>
      <c r="R172" s="3"/>
      <c r="S172" s="3"/>
      <c r="T172" s="9"/>
      <c r="U172" s="3"/>
      <c r="V172" s="3"/>
      <c r="W172" s="3"/>
      <c r="X172" s="103"/>
      <c r="Y172" s="103"/>
      <c r="Z172" s="3"/>
      <c r="AA172" s="3"/>
      <c r="AB172" s="3"/>
      <c r="AC172" s="3"/>
      <c r="AD172" s="3"/>
    </row>
    <row r="173" spans="1:30" ht="12" customHeight="1" x14ac:dyDescent="0.25">
      <c r="A173" s="8"/>
      <c r="B173" s="8"/>
      <c r="C173" s="8"/>
      <c r="D173" s="8"/>
      <c r="E173" s="8"/>
      <c r="F173" s="3"/>
      <c r="G173" s="3"/>
      <c r="H173" s="26"/>
      <c r="I173" s="26"/>
      <c r="J173" s="26"/>
      <c r="K173" s="26"/>
      <c r="L173" s="4"/>
      <c r="M173" s="8"/>
      <c r="N173" s="8"/>
      <c r="O173" s="8"/>
      <c r="P173" s="8"/>
      <c r="Q173" s="8"/>
      <c r="R173" s="3"/>
      <c r="S173" s="3"/>
      <c r="T173" s="9"/>
      <c r="U173" s="3"/>
      <c r="V173" s="3"/>
      <c r="W173" s="3"/>
      <c r="X173" s="103"/>
      <c r="Y173" s="103"/>
      <c r="Z173" s="3"/>
      <c r="AA173" s="3"/>
      <c r="AB173" s="3"/>
      <c r="AC173" s="3"/>
      <c r="AD173" s="3"/>
    </row>
    <row r="174" spans="1:30" ht="12" customHeight="1" x14ac:dyDescent="0.25">
      <c r="A174" s="8"/>
      <c r="B174" s="8"/>
      <c r="C174" s="8"/>
      <c r="D174" s="8"/>
      <c r="E174" s="8"/>
      <c r="F174" s="3"/>
      <c r="G174" s="3"/>
      <c r="H174" s="26"/>
      <c r="I174" s="26"/>
      <c r="J174" s="26"/>
      <c r="K174" s="26"/>
      <c r="L174" s="4"/>
      <c r="M174" s="8"/>
      <c r="N174" s="8"/>
      <c r="O174" s="8"/>
      <c r="P174" s="8"/>
      <c r="Q174" s="8"/>
      <c r="R174" s="3"/>
      <c r="S174" s="3"/>
      <c r="T174" s="9"/>
      <c r="U174" s="3"/>
      <c r="V174" s="3"/>
      <c r="W174" s="3"/>
      <c r="X174" s="103"/>
      <c r="Y174" s="103"/>
      <c r="Z174" s="3"/>
      <c r="AA174" s="3"/>
      <c r="AB174" s="3"/>
      <c r="AC174" s="3"/>
      <c r="AD174" s="3"/>
    </row>
    <row r="175" spans="1:30" ht="12" customHeight="1" x14ac:dyDescent="0.25">
      <c r="A175" s="8"/>
      <c r="B175" s="8"/>
      <c r="C175" s="8"/>
      <c r="D175" s="8"/>
      <c r="E175" s="8"/>
      <c r="F175" s="3"/>
      <c r="G175" s="3"/>
      <c r="H175" s="26"/>
      <c r="I175" s="26"/>
      <c r="J175" s="26"/>
      <c r="K175" s="26"/>
      <c r="L175" s="4"/>
      <c r="M175" s="8"/>
      <c r="N175" s="8"/>
      <c r="O175" s="8"/>
      <c r="P175" s="8"/>
      <c r="Q175" s="8"/>
      <c r="R175" s="3"/>
      <c r="S175" s="3"/>
      <c r="T175" s="9"/>
      <c r="U175" s="3"/>
      <c r="V175" s="3"/>
      <c r="W175" s="3"/>
      <c r="X175" s="103"/>
      <c r="Y175" s="103"/>
      <c r="Z175" s="3"/>
      <c r="AA175" s="3"/>
      <c r="AB175" s="3"/>
      <c r="AC175" s="3"/>
      <c r="AD175" s="3"/>
    </row>
    <row r="176" spans="1:30" ht="12" customHeight="1" x14ac:dyDescent="0.25">
      <c r="A176" s="8"/>
      <c r="B176" s="8"/>
      <c r="C176" s="8"/>
      <c r="D176" s="8"/>
      <c r="E176" s="8"/>
      <c r="F176" s="3"/>
      <c r="G176" s="3"/>
      <c r="H176" s="26"/>
      <c r="I176" s="26"/>
      <c r="J176" s="26"/>
      <c r="K176" s="26"/>
      <c r="L176" s="4"/>
      <c r="M176" s="8"/>
      <c r="N176" s="8"/>
      <c r="O176" s="8"/>
      <c r="P176" s="8"/>
      <c r="Q176" s="8"/>
      <c r="R176" s="3"/>
      <c r="S176" s="3"/>
      <c r="T176" s="9"/>
      <c r="U176" s="3"/>
      <c r="V176" s="3"/>
      <c r="W176" s="3"/>
      <c r="X176" s="103"/>
      <c r="Y176" s="103"/>
      <c r="Z176" s="3"/>
      <c r="AA176" s="3"/>
      <c r="AB176" s="3"/>
      <c r="AC176" s="3"/>
      <c r="AD176" s="3"/>
    </row>
    <row r="177" spans="1:30" ht="12" customHeight="1" x14ac:dyDescent="0.25">
      <c r="A177" s="8"/>
      <c r="B177" s="8"/>
      <c r="C177" s="8"/>
      <c r="D177" s="8"/>
      <c r="E177" s="8"/>
      <c r="F177" s="3"/>
      <c r="G177" s="3"/>
      <c r="H177" s="26"/>
      <c r="I177" s="26"/>
      <c r="J177" s="26"/>
      <c r="K177" s="26"/>
      <c r="L177" s="4"/>
      <c r="M177" s="8"/>
      <c r="N177" s="8"/>
      <c r="O177" s="8"/>
      <c r="P177" s="8"/>
      <c r="Q177" s="8"/>
      <c r="R177" s="3"/>
      <c r="S177" s="3"/>
      <c r="T177" s="9"/>
      <c r="U177" s="3"/>
      <c r="V177" s="3"/>
      <c r="W177" s="3"/>
      <c r="X177" s="103"/>
      <c r="Y177" s="103"/>
      <c r="Z177" s="3"/>
      <c r="AA177" s="3"/>
      <c r="AB177" s="3"/>
      <c r="AC177" s="3"/>
      <c r="AD177" s="3"/>
    </row>
    <row r="178" spans="1:30" ht="12" customHeight="1" x14ac:dyDescent="0.25">
      <c r="A178" s="8"/>
      <c r="B178" s="8"/>
      <c r="C178" s="8"/>
      <c r="D178" s="8"/>
      <c r="E178" s="8"/>
      <c r="F178" s="3"/>
      <c r="G178" s="3"/>
      <c r="H178" s="26"/>
      <c r="I178" s="26"/>
      <c r="J178" s="26"/>
      <c r="K178" s="26"/>
      <c r="L178" s="4"/>
      <c r="M178" s="8"/>
      <c r="N178" s="8"/>
      <c r="O178" s="8"/>
      <c r="P178" s="8"/>
      <c r="Q178" s="8"/>
      <c r="R178" s="3"/>
      <c r="S178" s="3"/>
      <c r="T178" s="9"/>
      <c r="U178" s="3"/>
      <c r="V178" s="3"/>
      <c r="W178" s="3"/>
      <c r="X178" s="103"/>
      <c r="Y178" s="103"/>
      <c r="Z178" s="3"/>
      <c r="AA178" s="3"/>
      <c r="AB178" s="3"/>
      <c r="AC178" s="3"/>
      <c r="AD178" s="3"/>
    </row>
    <row r="179" spans="1:30" ht="12" customHeight="1" x14ac:dyDescent="0.25">
      <c r="A179" s="8"/>
      <c r="B179" s="8"/>
      <c r="C179" s="8"/>
      <c r="D179" s="8"/>
      <c r="E179" s="8"/>
      <c r="F179" s="3"/>
      <c r="G179" s="3"/>
      <c r="H179" s="26"/>
      <c r="I179" s="26"/>
      <c r="J179" s="26"/>
      <c r="K179" s="26"/>
      <c r="L179" s="4"/>
      <c r="M179" s="8"/>
      <c r="N179" s="8"/>
      <c r="O179" s="8"/>
      <c r="P179" s="8"/>
      <c r="Q179" s="8"/>
      <c r="R179" s="3"/>
      <c r="S179" s="3"/>
      <c r="T179" s="9"/>
      <c r="U179" s="3"/>
      <c r="V179" s="3"/>
      <c r="W179" s="3"/>
      <c r="X179" s="103"/>
      <c r="Y179" s="103"/>
      <c r="Z179" s="3"/>
      <c r="AA179" s="3"/>
      <c r="AB179" s="3"/>
      <c r="AC179" s="3"/>
      <c r="AD179" s="3"/>
    </row>
    <row r="180" spans="1:30" ht="12" customHeight="1" x14ac:dyDescent="0.25">
      <c r="A180" s="8"/>
      <c r="B180" s="8"/>
      <c r="C180" s="8"/>
      <c r="D180" s="8"/>
      <c r="E180" s="8"/>
      <c r="F180" s="3"/>
      <c r="G180" s="3"/>
      <c r="H180" s="26"/>
      <c r="I180" s="26"/>
      <c r="J180" s="26"/>
      <c r="K180" s="26"/>
      <c r="L180" s="4"/>
      <c r="M180" s="8"/>
      <c r="N180" s="8"/>
      <c r="O180" s="8"/>
      <c r="P180" s="8"/>
      <c r="Q180" s="8"/>
      <c r="R180" s="3"/>
      <c r="S180" s="3"/>
      <c r="T180" s="9"/>
      <c r="U180" s="3"/>
      <c r="V180" s="3"/>
      <c r="W180" s="3"/>
      <c r="X180" s="103"/>
      <c r="Y180" s="103"/>
      <c r="Z180" s="3"/>
      <c r="AA180" s="3"/>
      <c r="AB180" s="3"/>
      <c r="AC180" s="3"/>
      <c r="AD180" s="3"/>
    </row>
    <row r="181" spans="1:30" ht="12" customHeight="1" x14ac:dyDescent="0.25">
      <c r="A181" s="8"/>
      <c r="B181" s="8"/>
      <c r="C181" s="8"/>
      <c r="D181" s="8"/>
      <c r="E181" s="8"/>
      <c r="F181" s="3"/>
      <c r="G181" s="3"/>
      <c r="H181" s="26"/>
      <c r="I181" s="26"/>
      <c r="J181" s="26"/>
      <c r="K181" s="26"/>
      <c r="L181" s="4"/>
      <c r="M181" s="8"/>
      <c r="N181" s="8"/>
      <c r="O181" s="8"/>
      <c r="P181" s="8"/>
      <c r="Q181" s="8"/>
      <c r="R181" s="3"/>
      <c r="S181" s="3"/>
      <c r="T181" s="9"/>
      <c r="U181" s="3"/>
      <c r="V181" s="3"/>
      <c r="W181" s="3"/>
      <c r="X181" s="103"/>
      <c r="Y181" s="103"/>
      <c r="Z181" s="3"/>
      <c r="AA181" s="3"/>
      <c r="AB181" s="3"/>
      <c r="AC181" s="3"/>
      <c r="AD181" s="3"/>
    </row>
    <row r="182" spans="1:30" ht="12" customHeight="1" x14ac:dyDescent="0.25">
      <c r="A182" s="8"/>
      <c r="B182" s="8"/>
      <c r="C182" s="8"/>
      <c r="D182" s="8"/>
      <c r="E182" s="8"/>
      <c r="F182" s="3"/>
      <c r="G182" s="3"/>
      <c r="H182" s="26"/>
      <c r="I182" s="26"/>
      <c r="J182" s="26"/>
      <c r="K182" s="26"/>
      <c r="L182" s="4"/>
      <c r="M182" s="8"/>
      <c r="N182" s="8"/>
      <c r="O182" s="8"/>
      <c r="P182" s="8"/>
      <c r="Q182" s="8"/>
      <c r="R182" s="3"/>
      <c r="S182" s="3"/>
      <c r="T182" s="9"/>
      <c r="U182" s="3"/>
      <c r="V182" s="3"/>
      <c r="W182" s="3"/>
      <c r="X182" s="103"/>
      <c r="Y182" s="103"/>
      <c r="Z182" s="3"/>
      <c r="AA182" s="3"/>
      <c r="AB182" s="3"/>
      <c r="AC182" s="3"/>
      <c r="AD182" s="3"/>
    </row>
    <row r="183" spans="1:30" ht="12" customHeight="1" x14ac:dyDescent="0.25">
      <c r="A183" s="8"/>
      <c r="B183" s="8"/>
      <c r="C183" s="8"/>
      <c r="D183" s="8"/>
      <c r="E183" s="8"/>
      <c r="F183" s="3"/>
      <c r="G183" s="3"/>
      <c r="H183" s="26"/>
      <c r="I183" s="26"/>
      <c r="J183" s="26"/>
      <c r="K183" s="26"/>
      <c r="L183" s="4"/>
      <c r="M183" s="8"/>
      <c r="N183" s="8"/>
      <c r="O183" s="8"/>
      <c r="P183" s="8"/>
      <c r="Q183" s="8"/>
      <c r="R183" s="3"/>
      <c r="S183" s="3"/>
      <c r="T183" s="9"/>
      <c r="U183" s="3"/>
      <c r="V183" s="3"/>
      <c r="W183" s="3"/>
      <c r="X183" s="103"/>
      <c r="Y183" s="103"/>
      <c r="Z183" s="3"/>
      <c r="AA183" s="3"/>
      <c r="AB183" s="3"/>
      <c r="AC183" s="3"/>
      <c r="AD183" s="3"/>
    </row>
    <row r="184" spans="1:30" ht="12" customHeight="1" x14ac:dyDescent="0.25">
      <c r="A184" s="8"/>
      <c r="B184" s="8"/>
      <c r="C184" s="8"/>
      <c r="D184" s="8"/>
      <c r="E184" s="8"/>
      <c r="F184" s="3"/>
      <c r="G184" s="3"/>
      <c r="H184" s="26"/>
      <c r="I184" s="26"/>
      <c r="J184" s="26"/>
      <c r="K184" s="26"/>
      <c r="L184" s="4"/>
      <c r="M184" s="8"/>
      <c r="N184" s="8"/>
      <c r="O184" s="8"/>
      <c r="P184" s="8"/>
      <c r="Q184" s="8"/>
      <c r="R184" s="3"/>
      <c r="S184" s="3"/>
      <c r="T184" s="9"/>
      <c r="U184" s="3"/>
      <c r="V184" s="3"/>
      <c r="W184" s="3"/>
      <c r="X184" s="103"/>
      <c r="Y184" s="103"/>
      <c r="Z184" s="3"/>
      <c r="AA184" s="3"/>
      <c r="AB184" s="3"/>
      <c r="AC184" s="3"/>
      <c r="AD184" s="3"/>
    </row>
    <row r="185" spans="1:30" ht="12" customHeight="1" x14ac:dyDescent="0.25">
      <c r="A185" s="8"/>
      <c r="B185" s="8"/>
      <c r="C185" s="8"/>
      <c r="D185" s="8"/>
      <c r="E185" s="8"/>
      <c r="F185" s="3"/>
      <c r="G185" s="3"/>
      <c r="H185" s="26"/>
      <c r="I185" s="26"/>
      <c r="J185" s="26"/>
      <c r="K185" s="26"/>
      <c r="L185" s="4"/>
      <c r="M185" s="8"/>
      <c r="N185" s="8"/>
      <c r="O185" s="8"/>
      <c r="P185" s="8"/>
      <c r="Q185" s="8"/>
      <c r="R185" s="3"/>
      <c r="S185" s="3"/>
      <c r="T185" s="9"/>
      <c r="U185" s="3"/>
      <c r="V185" s="3"/>
      <c r="W185" s="3"/>
      <c r="X185" s="103"/>
      <c r="Y185" s="103"/>
      <c r="Z185" s="3"/>
      <c r="AA185" s="3"/>
      <c r="AB185" s="3"/>
      <c r="AC185" s="3"/>
      <c r="AD185" s="3"/>
    </row>
    <row r="186" spans="1:30" ht="12" customHeight="1" x14ac:dyDescent="0.25">
      <c r="A186" s="8"/>
      <c r="B186" s="8"/>
      <c r="C186" s="8"/>
      <c r="D186" s="8"/>
      <c r="E186" s="8"/>
      <c r="F186" s="3"/>
      <c r="G186" s="3"/>
      <c r="H186" s="26"/>
      <c r="I186" s="26"/>
      <c r="J186" s="26"/>
      <c r="K186" s="26"/>
      <c r="L186" s="4"/>
      <c r="M186" s="8"/>
      <c r="N186" s="8"/>
      <c r="O186" s="8"/>
      <c r="P186" s="8"/>
      <c r="Q186" s="8"/>
      <c r="R186" s="3"/>
      <c r="S186" s="3"/>
      <c r="T186" s="9"/>
      <c r="U186" s="3"/>
      <c r="V186" s="3"/>
      <c r="W186" s="3"/>
      <c r="X186" s="103"/>
      <c r="Y186" s="103"/>
      <c r="Z186" s="3"/>
      <c r="AA186" s="3"/>
      <c r="AB186" s="3"/>
      <c r="AC186" s="3"/>
      <c r="AD186" s="3"/>
    </row>
    <row r="187" spans="1:30" ht="12" customHeight="1" x14ac:dyDescent="0.25">
      <c r="A187" s="8"/>
      <c r="B187" s="8"/>
      <c r="C187" s="8"/>
      <c r="D187" s="8"/>
      <c r="E187" s="8"/>
      <c r="F187" s="3"/>
      <c r="G187" s="3"/>
      <c r="H187" s="26"/>
      <c r="I187" s="26"/>
      <c r="J187" s="26"/>
      <c r="K187" s="26"/>
      <c r="L187" s="4"/>
      <c r="M187" s="8"/>
      <c r="N187" s="8"/>
      <c r="O187" s="8"/>
      <c r="P187" s="8"/>
      <c r="Q187" s="8"/>
      <c r="R187" s="3"/>
      <c r="S187" s="3"/>
      <c r="T187" s="9"/>
      <c r="U187" s="3"/>
      <c r="V187" s="3"/>
      <c r="W187" s="3"/>
      <c r="X187" s="103"/>
      <c r="Y187" s="103"/>
      <c r="Z187" s="3"/>
      <c r="AA187" s="3"/>
      <c r="AB187" s="3"/>
      <c r="AC187" s="3"/>
      <c r="AD187" s="3"/>
    </row>
    <row r="188" spans="1:30" ht="12" customHeight="1" x14ac:dyDescent="0.25">
      <c r="A188" s="8"/>
      <c r="B188" s="8"/>
      <c r="C188" s="8"/>
      <c r="D188" s="8"/>
      <c r="E188" s="8"/>
      <c r="F188" s="3"/>
      <c r="G188" s="3"/>
      <c r="H188" s="26"/>
      <c r="I188" s="26"/>
      <c r="J188" s="26"/>
      <c r="K188" s="26"/>
      <c r="L188" s="4"/>
      <c r="M188" s="8"/>
      <c r="N188" s="8"/>
      <c r="O188" s="8"/>
      <c r="P188" s="8"/>
      <c r="Q188" s="8"/>
      <c r="R188" s="3"/>
      <c r="S188" s="3"/>
      <c r="T188" s="9"/>
      <c r="U188" s="3"/>
      <c r="V188" s="3"/>
      <c r="W188" s="3"/>
      <c r="X188" s="103"/>
      <c r="Y188" s="103"/>
      <c r="Z188" s="3"/>
      <c r="AA188" s="3"/>
      <c r="AB188" s="3"/>
      <c r="AC188" s="3"/>
      <c r="AD188" s="3"/>
    </row>
    <row r="189" spans="1:30" ht="12" customHeight="1" x14ac:dyDescent="0.25">
      <c r="A189" s="8"/>
      <c r="B189" s="8"/>
      <c r="C189" s="8"/>
      <c r="D189" s="8"/>
      <c r="E189" s="8"/>
      <c r="F189" s="3"/>
      <c r="G189" s="3"/>
      <c r="H189" s="26"/>
      <c r="I189" s="26"/>
      <c r="J189" s="26"/>
      <c r="K189" s="26"/>
      <c r="L189" s="4"/>
      <c r="M189" s="8"/>
      <c r="N189" s="8"/>
      <c r="O189" s="8"/>
      <c r="P189" s="8"/>
      <c r="Q189" s="8"/>
      <c r="R189" s="3"/>
      <c r="S189" s="3"/>
      <c r="T189" s="9"/>
      <c r="U189" s="3"/>
      <c r="V189" s="3"/>
      <c r="W189" s="3"/>
      <c r="X189" s="103"/>
      <c r="Y189" s="103"/>
      <c r="Z189" s="3"/>
      <c r="AA189" s="3"/>
      <c r="AB189" s="3"/>
      <c r="AC189" s="3"/>
      <c r="AD189" s="3"/>
    </row>
    <row r="190" spans="1:30" ht="12" customHeight="1" x14ac:dyDescent="0.25">
      <c r="A190" s="8"/>
      <c r="B190" s="8"/>
      <c r="C190" s="8"/>
      <c r="D190" s="8"/>
      <c r="E190" s="8"/>
      <c r="F190" s="3"/>
      <c r="G190" s="3"/>
      <c r="H190" s="26"/>
      <c r="I190" s="26"/>
      <c r="J190" s="26"/>
      <c r="K190" s="26"/>
      <c r="L190" s="4"/>
      <c r="M190" s="8"/>
      <c r="N190" s="8"/>
      <c r="O190" s="8"/>
      <c r="P190" s="8"/>
      <c r="Q190" s="8"/>
      <c r="R190" s="3"/>
      <c r="S190" s="3"/>
      <c r="T190" s="9"/>
      <c r="U190" s="3"/>
      <c r="V190" s="3"/>
      <c r="W190" s="3"/>
      <c r="X190" s="103"/>
      <c r="Y190" s="103"/>
      <c r="Z190" s="3"/>
      <c r="AA190" s="3"/>
      <c r="AB190" s="3"/>
      <c r="AC190" s="3"/>
      <c r="AD190" s="3"/>
    </row>
    <row r="191" spans="1:30" ht="12" customHeight="1" x14ac:dyDescent="0.25">
      <c r="A191" s="8"/>
      <c r="B191" s="8"/>
      <c r="C191" s="8"/>
      <c r="D191" s="8"/>
      <c r="E191" s="8"/>
      <c r="F191" s="3"/>
      <c r="G191" s="3"/>
      <c r="H191" s="26"/>
      <c r="I191" s="26"/>
      <c r="J191" s="26"/>
      <c r="K191" s="26"/>
      <c r="L191" s="4"/>
      <c r="M191" s="8"/>
      <c r="N191" s="8"/>
      <c r="O191" s="8"/>
      <c r="P191" s="8"/>
      <c r="Q191" s="8"/>
      <c r="R191" s="3"/>
      <c r="S191" s="3"/>
      <c r="T191" s="9"/>
      <c r="U191" s="3"/>
      <c r="V191" s="3"/>
      <c r="W191" s="3"/>
      <c r="X191" s="103"/>
      <c r="Y191" s="103"/>
      <c r="Z191" s="3"/>
      <c r="AA191" s="3"/>
      <c r="AB191" s="3"/>
      <c r="AC191" s="3"/>
      <c r="AD191" s="3"/>
    </row>
    <row r="192" spans="1:30" ht="12" customHeight="1" x14ac:dyDescent="0.25">
      <c r="A192" s="8"/>
      <c r="B192" s="8"/>
      <c r="C192" s="8"/>
      <c r="D192" s="8"/>
      <c r="E192" s="8"/>
      <c r="F192" s="3"/>
      <c r="G192" s="3"/>
      <c r="H192" s="26"/>
      <c r="I192" s="26"/>
      <c r="J192" s="26"/>
      <c r="K192" s="26"/>
      <c r="L192" s="4"/>
      <c r="M192" s="8"/>
      <c r="N192" s="8"/>
      <c r="O192" s="8"/>
      <c r="P192" s="8"/>
      <c r="Q192" s="8"/>
      <c r="R192" s="3"/>
      <c r="S192" s="3"/>
      <c r="T192" s="9"/>
      <c r="U192" s="3"/>
      <c r="V192" s="3"/>
      <c r="W192" s="3"/>
      <c r="X192" s="103"/>
      <c r="Y192" s="103"/>
      <c r="Z192" s="3"/>
      <c r="AA192" s="3"/>
      <c r="AB192" s="3"/>
      <c r="AC192" s="3"/>
      <c r="AD192" s="3"/>
    </row>
    <row r="193" spans="1:30" ht="12" customHeight="1" x14ac:dyDescent="0.25">
      <c r="A193" s="8"/>
      <c r="B193" s="8"/>
      <c r="C193" s="8"/>
      <c r="D193" s="8"/>
      <c r="E193" s="8"/>
      <c r="F193" s="3"/>
      <c r="G193" s="3"/>
      <c r="H193" s="26"/>
      <c r="I193" s="26"/>
      <c r="J193" s="26"/>
      <c r="K193" s="26"/>
      <c r="L193" s="4"/>
      <c r="M193" s="8"/>
      <c r="N193" s="8"/>
      <c r="O193" s="8"/>
      <c r="P193" s="8"/>
      <c r="Q193" s="8"/>
      <c r="R193" s="3"/>
      <c r="S193" s="3"/>
      <c r="T193" s="9"/>
      <c r="U193" s="3"/>
      <c r="V193" s="3"/>
      <c r="W193" s="3"/>
      <c r="X193" s="103"/>
      <c r="Y193" s="103"/>
      <c r="Z193" s="3"/>
      <c r="AA193" s="3"/>
      <c r="AB193" s="3"/>
      <c r="AC193" s="3"/>
      <c r="AD193" s="3"/>
    </row>
    <row r="194" spans="1:30" ht="12" customHeight="1" x14ac:dyDescent="0.25">
      <c r="A194" s="8"/>
      <c r="B194" s="8"/>
      <c r="C194" s="8"/>
      <c r="D194" s="8"/>
      <c r="E194" s="8"/>
      <c r="F194" s="3"/>
      <c r="G194" s="3"/>
      <c r="H194" s="26"/>
      <c r="I194" s="26"/>
      <c r="J194" s="26"/>
      <c r="K194" s="26"/>
      <c r="L194" s="4"/>
      <c r="M194" s="8"/>
      <c r="N194" s="8"/>
      <c r="O194" s="8"/>
      <c r="P194" s="8"/>
      <c r="Q194" s="8"/>
      <c r="R194" s="3"/>
      <c r="S194" s="3"/>
      <c r="T194" s="9"/>
      <c r="U194" s="3"/>
      <c r="V194" s="3"/>
      <c r="W194" s="3"/>
      <c r="X194" s="103"/>
      <c r="Y194" s="103"/>
      <c r="Z194" s="3"/>
      <c r="AA194" s="3"/>
      <c r="AB194" s="3"/>
      <c r="AC194" s="3"/>
      <c r="AD194" s="3"/>
    </row>
    <row r="195" spans="1:30" ht="12" customHeight="1" x14ac:dyDescent="0.25">
      <c r="A195" s="8"/>
      <c r="B195" s="8"/>
      <c r="C195" s="8"/>
      <c r="D195" s="8"/>
      <c r="E195" s="8"/>
      <c r="F195" s="3"/>
      <c r="G195" s="3"/>
      <c r="H195" s="26"/>
      <c r="I195" s="26"/>
      <c r="J195" s="26"/>
      <c r="K195" s="26"/>
      <c r="L195" s="4"/>
      <c r="M195" s="8"/>
      <c r="N195" s="8"/>
      <c r="O195" s="8"/>
      <c r="P195" s="8"/>
      <c r="Q195" s="8"/>
      <c r="R195" s="3"/>
      <c r="S195" s="3"/>
      <c r="T195" s="9"/>
      <c r="U195" s="3"/>
      <c r="V195" s="3"/>
      <c r="W195" s="3"/>
      <c r="X195" s="103"/>
      <c r="Y195" s="103"/>
      <c r="Z195" s="3"/>
      <c r="AA195" s="3"/>
      <c r="AB195" s="3"/>
      <c r="AC195" s="3"/>
      <c r="AD195" s="3"/>
    </row>
    <row r="196" spans="1:30" ht="12" customHeight="1" x14ac:dyDescent="0.25">
      <c r="A196" s="8"/>
      <c r="B196" s="8"/>
      <c r="C196" s="8"/>
      <c r="D196" s="8"/>
      <c r="E196" s="8"/>
      <c r="F196" s="3"/>
      <c r="G196" s="3"/>
      <c r="H196" s="26"/>
      <c r="I196" s="26"/>
      <c r="J196" s="26"/>
      <c r="K196" s="26"/>
      <c r="L196" s="4"/>
      <c r="M196" s="8"/>
      <c r="N196" s="8"/>
      <c r="O196" s="8"/>
      <c r="P196" s="8"/>
      <c r="Q196" s="8"/>
      <c r="R196" s="3"/>
      <c r="S196" s="3"/>
      <c r="T196" s="9"/>
      <c r="U196" s="3"/>
      <c r="V196" s="3"/>
      <c r="W196" s="3"/>
      <c r="X196" s="103"/>
      <c r="Y196" s="103"/>
      <c r="Z196" s="3"/>
      <c r="AA196" s="3"/>
      <c r="AB196" s="3"/>
      <c r="AC196" s="3"/>
      <c r="AD196" s="3"/>
    </row>
    <row r="197" spans="1:30" ht="12" customHeight="1" x14ac:dyDescent="0.25">
      <c r="A197" s="8"/>
      <c r="B197" s="8"/>
      <c r="C197" s="8"/>
      <c r="D197" s="8"/>
      <c r="E197" s="8"/>
      <c r="F197" s="3"/>
      <c r="G197" s="3"/>
      <c r="H197" s="26"/>
      <c r="I197" s="26"/>
      <c r="J197" s="26"/>
      <c r="K197" s="26"/>
      <c r="L197" s="4"/>
      <c r="M197" s="8"/>
      <c r="N197" s="8"/>
      <c r="O197" s="8"/>
      <c r="P197" s="8"/>
      <c r="Q197" s="8"/>
      <c r="R197" s="3"/>
      <c r="S197" s="3"/>
      <c r="T197" s="9"/>
      <c r="U197" s="3"/>
      <c r="V197" s="3"/>
      <c r="W197" s="3"/>
      <c r="X197" s="103"/>
      <c r="Y197" s="103"/>
      <c r="Z197" s="3"/>
      <c r="AA197" s="3"/>
      <c r="AB197" s="3"/>
      <c r="AC197" s="3"/>
      <c r="AD197" s="3"/>
    </row>
    <row r="198" spans="1:30" ht="12" customHeight="1" x14ac:dyDescent="0.25">
      <c r="A198" s="8"/>
      <c r="B198" s="8"/>
      <c r="C198" s="8"/>
      <c r="D198" s="8"/>
      <c r="E198" s="8"/>
      <c r="F198" s="3"/>
      <c r="G198" s="3"/>
      <c r="H198" s="26"/>
      <c r="I198" s="26"/>
      <c r="J198" s="26"/>
      <c r="K198" s="26"/>
      <c r="L198" s="4"/>
      <c r="M198" s="8"/>
      <c r="N198" s="8"/>
      <c r="O198" s="8"/>
      <c r="P198" s="8"/>
      <c r="Q198" s="8"/>
      <c r="R198" s="3"/>
      <c r="S198" s="3"/>
      <c r="T198" s="9"/>
      <c r="U198" s="3"/>
      <c r="V198" s="3"/>
      <c r="W198" s="3"/>
      <c r="X198" s="103"/>
      <c r="Y198" s="103"/>
      <c r="Z198" s="3"/>
      <c r="AA198" s="3"/>
      <c r="AB198" s="3"/>
      <c r="AC198" s="3"/>
      <c r="AD198" s="3"/>
    </row>
    <row r="199" spans="1:30" ht="12" customHeight="1" x14ac:dyDescent="0.25">
      <c r="A199" s="8"/>
      <c r="B199" s="8"/>
      <c r="C199" s="8"/>
      <c r="D199" s="8"/>
      <c r="E199" s="8"/>
      <c r="F199" s="3"/>
      <c r="G199" s="3"/>
      <c r="H199" s="26"/>
      <c r="I199" s="26"/>
      <c r="J199" s="26"/>
      <c r="K199" s="26"/>
      <c r="L199" s="4"/>
      <c r="M199" s="8"/>
      <c r="N199" s="8"/>
      <c r="O199" s="8"/>
      <c r="P199" s="8"/>
      <c r="Q199" s="8"/>
      <c r="R199" s="3"/>
      <c r="S199" s="3"/>
      <c r="T199" s="9"/>
      <c r="U199" s="3"/>
      <c r="V199" s="3"/>
      <c r="W199" s="3"/>
      <c r="X199" s="103"/>
      <c r="Y199" s="103"/>
      <c r="Z199" s="3"/>
      <c r="AA199" s="3"/>
      <c r="AB199" s="3"/>
      <c r="AC199" s="3"/>
      <c r="AD199" s="3"/>
    </row>
  </sheetData>
  <sheetProtection formatCells="0" formatColumns="0" formatRows="0" selectLockedCells="1" sort="0" autoFilter="0" pivotTables="0"/>
  <autoFilter ref="A2:AD2" xr:uid="{00000000-0009-0000-0000-00000B000000}"/>
  <customSheetViews>
    <customSheetView guid="{E9DEEEE9-743B-404E-83B5-52FD3275E9D1}" showGridLines="0" showAutoFilter="1" hiddenColumns="1">
      <selection activeCell="A3" sqref="A3"/>
      <pageMargins left="0.511811024" right="0.511811024" top="0.78740157499999996" bottom="0.78740157499999996" header="0.31496062000000002" footer="0.31496062000000002"/>
      <autoFilter ref="A2:S2" xr:uid="{392EFE6E-5FDD-4AD0-BBBF-50AF2F2EC0C6}"/>
    </customSheetView>
    <customSheetView guid="{82845228-4D73-4B84-B398-1E5BE563E043}" showGridLines="0">
      <pane xSplit="7" ySplit="2" topLeftCell="H3" activePane="bottomRight" state="frozen"/>
      <selection pane="bottomRight" activeCell="A3" sqref="A3"/>
    </customSheetView>
  </customSheetViews>
  <conditionalFormatting sqref="A1:A2 A7:A1048576">
    <cfRule type="duplicateValues" dxfId="36" priority="27"/>
  </conditionalFormatting>
  <conditionalFormatting sqref="A3">
    <cfRule type="duplicateValues" dxfId="35" priority="5"/>
  </conditionalFormatting>
  <conditionalFormatting sqref="A4">
    <cfRule type="duplicateValues" dxfId="34" priority="14"/>
  </conditionalFormatting>
  <conditionalFormatting sqref="A5:A6">
    <cfRule type="duplicateValues" dxfId="33" priority="15"/>
  </conditionalFormatting>
  <conditionalFormatting sqref="B3">
    <cfRule type="duplicateValues" dxfId="32" priority="1"/>
  </conditionalFormatting>
  <conditionalFormatting sqref="E2">
    <cfRule type="duplicateValues" dxfId="31" priority="23"/>
    <cfRule type="duplicateValues" dxfId="30" priority="24"/>
    <cfRule type="duplicateValues" dxfId="29" priority="25"/>
  </conditionalFormatting>
  <conditionalFormatting sqref="E3">
    <cfRule type="duplicateValues" dxfId="28" priority="2"/>
    <cfRule type="duplicateValues" dxfId="27" priority="3"/>
  </conditionalFormatting>
  <conditionalFormatting sqref="E4">
    <cfRule type="duplicateValues" dxfId="26" priority="8"/>
    <cfRule type="duplicateValues" dxfId="25" priority="9"/>
  </conditionalFormatting>
  <conditionalFormatting sqref="E5:E6">
    <cfRule type="duplicateValues" dxfId="24" priority="12"/>
    <cfRule type="duplicateValues" dxfId="23" priority="13"/>
  </conditionalFormatting>
  <conditionalFormatting sqref="E7:E1048576">
    <cfRule type="duplicateValues" dxfId="22" priority="26"/>
    <cfRule type="duplicateValues" dxfId="21" priority="28"/>
  </conditionalFormatting>
  <conditionalFormatting sqref="E3:F199">
    <cfRule type="expression" dxfId="20" priority="4">
      <formula>LEN($E3)+LEN($F3)&gt;225</formula>
    </cfRule>
  </conditionalFormatting>
  <conditionalFormatting sqref="G4">
    <cfRule type="expression" dxfId="19" priority="6">
      <formula>LEN($E4)+LEN($F4)&gt;225</formula>
    </cfRule>
  </conditionalFormatting>
  <conditionalFormatting sqref="X2:Y2">
    <cfRule type="duplicateValues" dxfId="18" priority="425"/>
    <cfRule type="duplicateValues" dxfId="17" priority="426"/>
    <cfRule type="duplicateValues" dxfId="16" priority="427"/>
  </conditionalFormatting>
  <dataValidations count="1">
    <dataValidation type="list" allowBlank="1" showInputMessage="1" showErrorMessage="1" sqref="W3:W199" xr:uid="{54DF24C3-CD1F-411F-A52B-2E368C41075C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T301"/>
  <sheetViews>
    <sheetView showGridLines="0" zoomScaleNormal="100" workbookViewId="0">
      <pane xSplit="5" ySplit="2" topLeftCell="F3" activePane="bottomRight" state="frozen"/>
      <selection pane="topRight" activeCell="E1" sqref="E1"/>
      <selection pane="bottomLeft" activeCell="A3" sqref="A3"/>
      <selection pane="bottomRight" activeCell="O18" sqref="O18"/>
    </sheetView>
  </sheetViews>
  <sheetFormatPr defaultRowHeight="15" x14ac:dyDescent="0.25"/>
  <cols>
    <col min="1" max="1" width="9.7109375" hidden="1" customWidth="1"/>
    <col min="2" max="2" width="11.7109375" hidden="1" customWidth="1"/>
    <col min="3" max="4" width="12.7109375" hidden="1" customWidth="1"/>
    <col min="5" max="5" width="13.7109375" customWidth="1"/>
    <col min="6" max="6" width="35.7109375" hidden="1" customWidth="1"/>
    <col min="7" max="7" width="18.7109375" style="85" hidden="1" customWidth="1"/>
    <col min="8" max="8" width="16" style="141" customWidth="1"/>
    <col min="9" max="9" width="21" style="85" hidden="1" customWidth="1"/>
    <col min="10" max="13" width="12.5703125" style="85" hidden="1" customWidth="1"/>
    <col min="14" max="14" width="17" style="85" hidden="1" customWidth="1"/>
    <col min="15" max="15" width="30.7109375" style="66" customWidth="1"/>
    <col min="16" max="24" width="15.7109375" customWidth="1"/>
    <col min="25" max="25" width="17.5703125" customWidth="1"/>
    <col min="26" max="26" width="12.7109375" hidden="1" customWidth="1"/>
    <col min="27" max="27" width="45.7109375" customWidth="1"/>
    <col min="28" max="28" width="50.7109375" customWidth="1"/>
    <col min="29" max="29" width="20.7109375" customWidth="1"/>
    <col min="30" max="30" width="17.42578125" customWidth="1"/>
    <col min="31" max="31" width="18.7109375" hidden="1" customWidth="1"/>
    <col min="32" max="32" width="13.7109375" customWidth="1"/>
    <col min="33" max="33" width="5.7109375" customWidth="1"/>
    <col min="34" max="34" width="11.7109375" hidden="1" customWidth="1"/>
    <col min="35" max="35" width="14.28515625" customWidth="1"/>
    <col min="36" max="36" width="20.42578125" hidden="1" customWidth="1"/>
    <col min="37" max="37" width="14.5703125" customWidth="1"/>
    <col min="38" max="39" width="12.5703125" hidden="1" customWidth="1"/>
    <col min="40" max="41" width="25.7109375" style="85" hidden="1" customWidth="1"/>
    <col min="42" max="46" width="13.7109375" hidden="1" customWidth="1"/>
    <col min="271" max="271" width="14.28515625" customWidth="1"/>
    <col min="277" max="278" width="11.7109375" customWidth="1"/>
    <col min="279" max="279" width="28.5703125" customWidth="1"/>
    <col min="280" max="280" width="30.5703125" customWidth="1"/>
    <col min="281" max="281" width="13.42578125" customWidth="1"/>
    <col min="283" max="283" width="23.7109375" customWidth="1"/>
    <col min="284" max="284" width="18" customWidth="1"/>
    <col min="285" max="285" width="15.28515625" customWidth="1"/>
    <col min="286" max="286" width="18.7109375" customWidth="1"/>
    <col min="287" max="287" width="6" customWidth="1"/>
    <col min="288" max="288" width="12.28515625" customWidth="1"/>
    <col min="289" max="289" width="13" customWidth="1"/>
    <col min="290" max="290" width="17.5703125" customWidth="1"/>
    <col min="291" max="292" width="14.5703125" customWidth="1"/>
    <col min="293" max="293" width="14.28515625" customWidth="1"/>
    <col min="294" max="294" width="14.42578125" customWidth="1"/>
    <col min="295" max="295" width="21" customWidth="1"/>
    <col min="296" max="296" width="12.5703125" customWidth="1"/>
    <col min="527" max="527" width="14.28515625" customWidth="1"/>
    <col min="533" max="534" width="11.7109375" customWidth="1"/>
    <col min="535" max="535" width="28.5703125" customWidth="1"/>
    <col min="536" max="536" width="30.5703125" customWidth="1"/>
    <col min="537" max="537" width="13.42578125" customWidth="1"/>
    <col min="539" max="539" width="23.7109375" customWidth="1"/>
    <col min="540" max="540" width="18" customWidth="1"/>
    <col min="541" max="541" width="15.28515625" customWidth="1"/>
    <col min="542" max="542" width="18.7109375" customWidth="1"/>
    <col min="543" max="543" width="6" customWidth="1"/>
    <col min="544" max="544" width="12.28515625" customWidth="1"/>
    <col min="545" max="545" width="13" customWidth="1"/>
    <col min="546" max="546" width="17.5703125" customWidth="1"/>
    <col min="547" max="548" width="14.5703125" customWidth="1"/>
    <col min="549" max="549" width="14.28515625" customWidth="1"/>
    <col min="550" max="550" width="14.42578125" customWidth="1"/>
    <col min="551" max="551" width="21" customWidth="1"/>
    <col min="552" max="552" width="12.5703125" customWidth="1"/>
    <col min="783" max="783" width="14.28515625" customWidth="1"/>
    <col min="789" max="790" width="11.7109375" customWidth="1"/>
    <col min="791" max="791" width="28.5703125" customWidth="1"/>
    <col min="792" max="792" width="30.5703125" customWidth="1"/>
    <col min="793" max="793" width="13.42578125" customWidth="1"/>
    <col min="795" max="795" width="23.7109375" customWidth="1"/>
    <col min="796" max="796" width="18" customWidth="1"/>
    <col min="797" max="797" width="15.28515625" customWidth="1"/>
    <col min="798" max="798" width="18.7109375" customWidth="1"/>
    <col min="799" max="799" width="6" customWidth="1"/>
    <col min="800" max="800" width="12.28515625" customWidth="1"/>
    <col min="801" max="801" width="13" customWidth="1"/>
    <col min="802" max="802" width="17.5703125" customWidth="1"/>
    <col min="803" max="804" width="14.5703125" customWidth="1"/>
    <col min="805" max="805" width="14.28515625" customWidth="1"/>
    <col min="806" max="806" width="14.42578125" customWidth="1"/>
    <col min="807" max="807" width="21" customWidth="1"/>
    <col min="808" max="808" width="12.5703125" customWidth="1"/>
    <col min="1039" max="1039" width="14.28515625" customWidth="1"/>
    <col min="1045" max="1046" width="11.7109375" customWidth="1"/>
    <col min="1047" max="1047" width="28.5703125" customWidth="1"/>
    <col min="1048" max="1048" width="30.5703125" customWidth="1"/>
    <col min="1049" max="1049" width="13.42578125" customWidth="1"/>
    <col min="1051" max="1051" width="23.7109375" customWidth="1"/>
    <col min="1052" max="1052" width="18" customWidth="1"/>
    <col min="1053" max="1053" width="15.28515625" customWidth="1"/>
    <col min="1054" max="1054" width="18.7109375" customWidth="1"/>
    <col min="1055" max="1055" width="6" customWidth="1"/>
    <col min="1056" max="1056" width="12.28515625" customWidth="1"/>
    <col min="1057" max="1057" width="13" customWidth="1"/>
    <col min="1058" max="1058" width="17.5703125" customWidth="1"/>
    <col min="1059" max="1060" width="14.5703125" customWidth="1"/>
    <col min="1061" max="1061" width="14.28515625" customWidth="1"/>
    <col min="1062" max="1062" width="14.42578125" customWidth="1"/>
    <col min="1063" max="1063" width="21" customWidth="1"/>
    <col min="1064" max="1064" width="12.5703125" customWidth="1"/>
    <col min="1295" max="1295" width="14.28515625" customWidth="1"/>
    <col min="1301" max="1302" width="11.7109375" customWidth="1"/>
    <col min="1303" max="1303" width="28.5703125" customWidth="1"/>
    <col min="1304" max="1304" width="30.5703125" customWidth="1"/>
    <col min="1305" max="1305" width="13.42578125" customWidth="1"/>
    <col min="1307" max="1307" width="23.7109375" customWidth="1"/>
    <col min="1308" max="1308" width="18" customWidth="1"/>
    <col min="1309" max="1309" width="15.28515625" customWidth="1"/>
    <col min="1310" max="1310" width="18.7109375" customWidth="1"/>
    <col min="1311" max="1311" width="6" customWidth="1"/>
    <col min="1312" max="1312" width="12.28515625" customWidth="1"/>
    <col min="1313" max="1313" width="13" customWidth="1"/>
    <col min="1314" max="1314" width="17.5703125" customWidth="1"/>
    <col min="1315" max="1316" width="14.5703125" customWidth="1"/>
    <col min="1317" max="1317" width="14.28515625" customWidth="1"/>
    <col min="1318" max="1318" width="14.42578125" customWidth="1"/>
    <col min="1319" max="1319" width="21" customWidth="1"/>
    <col min="1320" max="1320" width="12.5703125" customWidth="1"/>
    <col min="1551" max="1551" width="14.28515625" customWidth="1"/>
    <col min="1557" max="1558" width="11.7109375" customWidth="1"/>
    <col min="1559" max="1559" width="28.5703125" customWidth="1"/>
    <col min="1560" max="1560" width="30.5703125" customWidth="1"/>
    <col min="1561" max="1561" width="13.42578125" customWidth="1"/>
    <col min="1563" max="1563" width="23.7109375" customWidth="1"/>
    <col min="1564" max="1564" width="18" customWidth="1"/>
    <col min="1565" max="1565" width="15.28515625" customWidth="1"/>
    <col min="1566" max="1566" width="18.7109375" customWidth="1"/>
    <col min="1567" max="1567" width="6" customWidth="1"/>
    <col min="1568" max="1568" width="12.28515625" customWidth="1"/>
    <col min="1569" max="1569" width="13" customWidth="1"/>
    <col min="1570" max="1570" width="17.5703125" customWidth="1"/>
    <col min="1571" max="1572" width="14.5703125" customWidth="1"/>
    <col min="1573" max="1573" width="14.28515625" customWidth="1"/>
    <col min="1574" max="1574" width="14.42578125" customWidth="1"/>
    <col min="1575" max="1575" width="21" customWidth="1"/>
    <col min="1576" max="1576" width="12.5703125" customWidth="1"/>
    <col min="1807" max="1807" width="14.28515625" customWidth="1"/>
    <col min="1813" max="1814" width="11.7109375" customWidth="1"/>
    <col min="1815" max="1815" width="28.5703125" customWidth="1"/>
    <col min="1816" max="1816" width="30.5703125" customWidth="1"/>
    <col min="1817" max="1817" width="13.42578125" customWidth="1"/>
    <col min="1819" max="1819" width="23.7109375" customWidth="1"/>
    <col min="1820" max="1820" width="18" customWidth="1"/>
    <col min="1821" max="1821" width="15.28515625" customWidth="1"/>
    <col min="1822" max="1822" width="18.7109375" customWidth="1"/>
    <col min="1823" max="1823" width="6" customWidth="1"/>
    <col min="1824" max="1824" width="12.28515625" customWidth="1"/>
    <col min="1825" max="1825" width="13" customWidth="1"/>
    <col min="1826" max="1826" width="17.5703125" customWidth="1"/>
    <col min="1827" max="1828" width="14.5703125" customWidth="1"/>
    <col min="1829" max="1829" width="14.28515625" customWidth="1"/>
    <col min="1830" max="1830" width="14.42578125" customWidth="1"/>
    <col min="1831" max="1831" width="21" customWidth="1"/>
    <col min="1832" max="1832" width="12.5703125" customWidth="1"/>
    <col min="2063" max="2063" width="14.28515625" customWidth="1"/>
    <col min="2069" max="2070" width="11.7109375" customWidth="1"/>
    <col min="2071" max="2071" width="28.5703125" customWidth="1"/>
    <col min="2072" max="2072" width="30.5703125" customWidth="1"/>
    <col min="2073" max="2073" width="13.42578125" customWidth="1"/>
    <col min="2075" max="2075" width="23.7109375" customWidth="1"/>
    <col min="2076" max="2076" width="18" customWidth="1"/>
    <col min="2077" max="2077" width="15.28515625" customWidth="1"/>
    <col min="2078" max="2078" width="18.7109375" customWidth="1"/>
    <col min="2079" max="2079" width="6" customWidth="1"/>
    <col min="2080" max="2080" width="12.28515625" customWidth="1"/>
    <col min="2081" max="2081" width="13" customWidth="1"/>
    <col min="2082" max="2082" width="17.5703125" customWidth="1"/>
    <col min="2083" max="2084" width="14.5703125" customWidth="1"/>
    <col min="2085" max="2085" width="14.28515625" customWidth="1"/>
    <col min="2086" max="2086" width="14.42578125" customWidth="1"/>
    <col min="2087" max="2087" width="21" customWidth="1"/>
    <col min="2088" max="2088" width="12.5703125" customWidth="1"/>
    <col min="2319" max="2319" width="14.28515625" customWidth="1"/>
    <col min="2325" max="2326" width="11.7109375" customWidth="1"/>
    <col min="2327" max="2327" width="28.5703125" customWidth="1"/>
    <col min="2328" max="2328" width="30.5703125" customWidth="1"/>
    <col min="2329" max="2329" width="13.42578125" customWidth="1"/>
    <col min="2331" max="2331" width="23.7109375" customWidth="1"/>
    <col min="2332" max="2332" width="18" customWidth="1"/>
    <col min="2333" max="2333" width="15.28515625" customWidth="1"/>
    <col min="2334" max="2334" width="18.7109375" customWidth="1"/>
    <col min="2335" max="2335" width="6" customWidth="1"/>
    <col min="2336" max="2336" width="12.28515625" customWidth="1"/>
    <col min="2337" max="2337" width="13" customWidth="1"/>
    <col min="2338" max="2338" width="17.5703125" customWidth="1"/>
    <col min="2339" max="2340" width="14.5703125" customWidth="1"/>
    <col min="2341" max="2341" width="14.28515625" customWidth="1"/>
    <col min="2342" max="2342" width="14.42578125" customWidth="1"/>
    <col min="2343" max="2343" width="21" customWidth="1"/>
    <col min="2344" max="2344" width="12.5703125" customWidth="1"/>
    <col min="2575" max="2575" width="14.28515625" customWidth="1"/>
    <col min="2581" max="2582" width="11.7109375" customWidth="1"/>
    <col min="2583" max="2583" width="28.5703125" customWidth="1"/>
    <col min="2584" max="2584" width="30.5703125" customWidth="1"/>
    <col min="2585" max="2585" width="13.42578125" customWidth="1"/>
    <col min="2587" max="2587" width="23.7109375" customWidth="1"/>
    <col min="2588" max="2588" width="18" customWidth="1"/>
    <col min="2589" max="2589" width="15.28515625" customWidth="1"/>
    <col min="2590" max="2590" width="18.7109375" customWidth="1"/>
    <col min="2591" max="2591" width="6" customWidth="1"/>
    <col min="2592" max="2592" width="12.28515625" customWidth="1"/>
    <col min="2593" max="2593" width="13" customWidth="1"/>
    <col min="2594" max="2594" width="17.5703125" customWidth="1"/>
    <col min="2595" max="2596" width="14.5703125" customWidth="1"/>
    <col min="2597" max="2597" width="14.28515625" customWidth="1"/>
    <col min="2598" max="2598" width="14.42578125" customWidth="1"/>
    <col min="2599" max="2599" width="21" customWidth="1"/>
    <col min="2600" max="2600" width="12.5703125" customWidth="1"/>
    <col min="2831" max="2831" width="14.28515625" customWidth="1"/>
    <col min="2837" max="2838" width="11.7109375" customWidth="1"/>
    <col min="2839" max="2839" width="28.5703125" customWidth="1"/>
    <col min="2840" max="2840" width="30.5703125" customWidth="1"/>
    <col min="2841" max="2841" width="13.42578125" customWidth="1"/>
    <col min="2843" max="2843" width="23.7109375" customWidth="1"/>
    <col min="2844" max="2844" width="18" customWidth="1"/>
    <col min="2845" max="2845" width="15.28515625" customWidth="1"/>
    <col min="2846" max="2846" width="18.7109375" customWidth="1"/>
    <col min="2847" max="2847" width="6" customWidth="1"/>
    <col min="2848" max="2848" width="12.28515625" customWidth="1"/>
    <col min="2849" max="2849" width="13" customWidth="1"/>
    <col min="2850" max="2850" width="17.5703125" customWidth="1"/>
    <col min="2851" max="2852" width="14.5703125" customWidth="1"/>
    <col min="2853" max="2853" width="14.28515625" customWidth="1"/>
    <col min="2854" max="2854" width="14.42578125" customWidth="1"/>
    <col min="2855" max="2855" width="21" customWidth="1"/>
    <col min="2856" max="2856" width="12.5703125" customWidth="1"/>
    <col min="3087" max="3087" width="14.28515625" customWidth="1"/>
    <col min="3093" max="3094" width="11.7109375" customWidth="1"/>
    <col min="3095" max="3095" width="28.5703125" customWidth="1"/>
    <col min="3096" max="3096" width="30.5703125" customWidth="1"/>
    <col min="3097" max="3097" width="13.42578125" customWidth="1"/>
    <col min="3099" max="3099" width="23.7109375" customWidth="1"/>
    <col min="3100" max="3100" width="18" customWidth="1"/>
    <col min="3101" max="3101" width="15.28515625" customWidth="1"/>
    <col min="3102" max="3102" width="18.7109375" customWidth="1"/>
    <col min="3103" max="3103" width="6" customWidth="1"/>
    <col min="3104" max="3104" width="12.28515625" customWidth="1"/>
    <col min="3105" max="3105" width="13" customWidth="1"/>
    <col min="3106" max="3106" width="17.5703125" customWidth="1"/>
    <col min="3107" max="3108" width="14.5703125" customWidth="1"/>
    <col min="3109" max="3109" width="14.28515625" customWidth="1"/>
    <col min="3110" max="3110" width="14.42578125" customWidth="1"/>
    <col min="3111" max="3111" width="21" customWidth="1"/>
    <col min="3112" max="3112" width="12.5703125" customWidth="1"/>
    <col min="3343" max="3343" width="14.28515625" customWidth="1"/>
    <col min="3349" max="3350" width="11.7109375" customWidth="1"/>
    <col min="3351" max="3351" width="28.5703125" customWidth="1"/>
    <col min="3352" max="3352" width="30.5703125" customWidth="1"/>
    <col min="3353" max="3353" width="13.42578125" customWidth="1"/>
    <col min="3355" max="3355" width="23.7109375" customWidth="1"/>
    <col min="3356" max="3356" width="18" customWidth="1"/>
    <col min="3357" max="3357" width="15.28515625" customWidth="1"/>
    <col min="3358" max="3358" width="18.7109375" customWidth="1"/>
    <col min="3359" max="3359" width="6" customWidth="1"/>
    <col min="3360" max="3360" width="12.28515625" customWidth="1"/>
    <col min="3361" max="3361" width="13" customWidth="1"/>
    <col min="3362" max="3362" width="17.5703125" customWidth="1"/>
    <col min="3363" max="3364" width="14.5703125" customWidth="1"/>
    <col min="3365" max="3365" width="14.28515625" customWidth="1"/>
    <col min="3366" max="3366" width="14.42578125" customWidth="1"/>
    <col min="3367" max="3367" width="21" customWidth="1"/>
    <col min="3368" max="3368" width="12.5703125" customWidth="1"/>
    <col min="3599" max="3599" width="14.28515625" customWidth="1"/>
    <col min="3605" max="3606" width="11.7109375" customWidth="1"/>
    <col min="3607" max="3607" width="28.5703125" customWidth="1"/>
    <col min="3608" max="3608" width="30.5703125" customWidth="1"/>
    <col min="3609" max="3609" width="13.42578125" customWidth="1"/>
    <col min="3611" max="3611" width="23.7109375" customWidth="1"/>
    <col min="3612" max="3612" width="18" customWidth="1"/>
    <col min="3613" max="3613" width="15.28515625" customWidth="1"/>
    <col min="3614" max="3614" width="18.7109375" customWidth="1"/>
    <col min="3615" max="3615" width="6" customWidth="1"/>
    <col min="3616" max="3616" width="12.28515625" customWidth="1"/>
    <col min="3617" max="3617" width="13" customWidth="1"/>
    <col min="3618" max="3618" width="17.5703125" customWidth="1"/>
    <col min="3619" max="3620" width="14.5703125" customWidth="1"/>
    <col min="3621" max="3621" width="14.28515625" customWidth="1"/>
    <col min="3622" max="3622" width="14.42578125" customWidth="1"/>
    <col min="3623" max="3623" width="21" customWidth="1"/>
    <col min="3624" max="3624" width="12.5703125" customWidth="1"/>
    <col min="3855" max="3855" width="14.28515625" customWidth="1"/>
    <col min="3861" max="3862" width="11.7109375" customWidth="1"/>
    <col min="3863" max="3863" width="28.5703125" customWidth="1"/>
    <col min="3864" max="3864" width="30.5703125" customWidth="1"/>
    <col min="3865" max="3865" width="13.42578125" customWidth="1"/>
    <col min="3867" max="3867" width="23.7109375" customWidth="1"/>
    <col min="3868" max="3868" width="18" customWidth="1"/>
    <col min="3869" max="3869" width="15.28515625" customWidth="1"/>
    <col min="3870" max="3870" width="18.7109375" customWidth="1"/>
    <col min="3871" max="3871" width="6" customWidth="1"/>
    <col min="3872" max="3872" width="12.28515625" customWidth="1"/>
    <col min="3873" max="3873" width="13" customWidth="1"/>
    <col min="3874" max="3874" width="17.5703125" customWidth="1"/>
    <col min="3875" max="3876" width="14.5703125" customWidth="1"/>
    <col min="3877" max="3877" width="14.28515625" customWidth="1"/>
    <col min="3878" max="3878" width="14.42578125" customWidth="1"/>
    <col min="3879" max="3879" width="21" customWidth="1"/>
    <col min="3880" max="3880" width="12.5703125" customWidth="1"/>
    <col min="4111" max="4111" width="14.28515625" customWidth="1"/>
    <col min="4117" max="4118" width="11.7109375" customWidth="1"/>
    <col min="4119" max="4119" width="28.5703125" customWidth="1"/>
    <col min="4120" max="4120" width="30.5703125" customWidth="1"/>
    <col min="4121" max="4121" width="13.42578125" customWidth="1"/>
    <col min="4123" max="4123" width="23.7109375" customWidth="1"/>
    <col min="4124" max="4124" width="18" customWidth="1"/>
    <col min="4125" max="4125" width="15.28515625" customWidth="1"/>
    <col min="4126" max="4126" width="18.7109375" customWidth="1"/>
    <col min="4127" max="4127" width="6" customWidth="1"/>
    <col min="4128" max="4128" width="12.28515625" customWidth="1"/>
    <col min="4129" max="4129" width="13" customWidth="1"/>
    <col min="4130" max="4130" width="17.5703125" customWidth="1"/>
    <col min="4131" max="4132" width="14.5703125" customWidth="1"/>
    <col min="4133" max="4133" width="14.28515625" customWidth="1"/>
    <col min="4134" max="4134" width="14.42578125" customWidth="1"/>
    <col min="4135" max="4135" width="21" customWidth="1"/>
    <col min="4136" max="4136" width="12.5703125" customWidth="1"/>
    <col min="4367" max="4367" width="14.28515625" customWidth="1"/>
    <col min="4373" max="4374" width="11.7109375" customWidth="1"/>
    <col min="4375" max="4375" width="28.5703125" customWidth="1"/>
    <col min="4376" max="4376" width="30.5703125" customWidth="1"/>
    <col min="4377" max="4377" width="13.42578125" customWidth="1"/>
    <col min="4379" max="4379" width="23.7109375" customWidth="1"/>
    <col min="4380" max="4380" width="18" customWidth="1"/>
    <col min="4381" max="4381" width="15.28515625" customWidth="1"/>
    <col min="4382" max="4382" width="18.7109375" customWidth="1"/>
    <col min="4383" max="4383" width="6" customWidth="1"/>
    <col min="4384" max="4384" width="12.28515625" customWidth="1"/>
    <col min="4385" max="4385" width="13" customWidth="1"/>
    <col min="4386" max="4386" width="17.5703125" customWidth="1"/>
    <col min="4387" max="4388" width="14.5703125" customWidth="1"/>
    <col min="4389" max="4389" width="14.28515625" customWidth="1"/>
    <col min="4390" max="4390" width="14.42578125" customWidth="1"/>
    <col min="4391" max="4391" width="21" customWidth="1"/>
    <col min="4392" max="4392" width="12.5703125" customWidth="1"/>
    <col min="4623" max="4623" width="14.28515625" customWidth="1"/>
    <col min="4629" max="4630" width="11.7109375" customWidth="1"/>
    <col min="4631" max="4631" width="28.5703125" customWidth="1"/>
    <col min="4632" max="4632" width="30.5703125" customWidth="1"/>
    <col min="4633" max="4633" width="13.42578125" customWidth="1"/>
    <col min="4635" max="4635" width="23.7109375" customWidth="1"/>
    <col min="4636" max="4636" width="18" customWidth="1"/>
    <col min="4637" max="4637" width="15.28515625" customWidth="1"/>
    <col min="4638" max="4638" width="18.7109375" customWidth="1"/>
    <col min="4639" max="4639" width="6" customWidth="1"/>
    <col min="4640" max="4640" width="12.28515625" customWidth="1"/>
    <col min="4641" max="4641" width="13" customWidth="1"/>
    <col min="4642" max="4642" width="17.5703125" customWidth="1"/>
    <col min="4643" max="4644" width="14.5703125" customWidth="1"/>
    <col min="4645" max="4645" width="14.28515625" customWidth="1"/>
    <col min="4646" max="4646" width="14.42578125" customWidth="1"/>
    <col min="4647" max="4647" width="21" customWidth="1"/>
    <col min="4648" max="4648" width="12.5703125" customWidth="1"/>
    <col min="4879" max="4879" width="14.28515625" customWidth="1"/>
    <col min="4885" max="4886" width="11.7109375" customWidth="1"/>
    <col min="4887" max="4887" width="28.5703125" customWidth="1"/>
    <col min="4888" max="4888" width="30.5703125" customWidth="1"/>
    <col min="4889" max="4889" width="13.42578125" customWidth="1"/>
    <col min="4891" max="4891" width="23.7109375" customWidth="1"/>
    <col min="4892" max="4892" width="18" customWidth="1"/>
    <col min="4893" max="4893" width="15.28515625" customWidth="1"/>
    <col min="4894" max="4894" width="18.7109375" customWidth="1"/>
    <col min="4895" max="4895" width="6" customWidth="1"/>
    <col min="4896" max="4896" width="12.28515625" customWidth="1"/>
    <col min="4897" max="4897" width="13" customWidth="1"/>
    <col min="4898" max="4898" width="17.5703125" customWidth="1"/>
    <col min="4899" max="4900" width="14.5703125" customWidth="1"/>
    <col min="4901" max="4901" width="14.28515625" customWidth="1"/>
    <col min="4902" max="4902" width="14.42578125" customWidth="1"/>
    <col min="4903" max="4903" width="21" customWidth="1"/>
    <col min="4904" max="4904" width="12.5703125" customWidth="1"/>
    <col min="5135" max="5135" width="14.28515625" customWidth="1"/>
    <col min="5141" max="5142" width="11.7109375" customWidth="1"/>
    <col min="5143" max="5143" width="28.5703125" customWidth="1"/>
    <col min="5144" max="5144" width="30.5703125" customWidth="1"/>
    <col min="5145" max="5145" width="13.42578125" customWidth="1"/>
    <col min="5147" max="5147" width="23.7109375" customWidth="1"/>
    <col min="5148" max="5148" width="18" customWidth="1"/>
    <col min="5149" max="5149" width="15.28515625" customWidth="1"/>
    <col min="5150" max="5150" width="18.7109375" customWidth="1"/>
    <col min="5151" max="5151" width="6" customWidth="1"/>
    <col min="5152" max="5152" width="12.28515625" customWidth="1"/>
    <col min="5153" max="5153" width="13" customWidth="1"/>
    <col min="5154" max="5154" width="17.5703125" customWidth="1"/>
    <col min="5155" max="5156" width="14.5703125" customWidth="1"/>
    <col min="5157" max="5157" width="14.28515625" customWidth="1"/>
    <col min="5158" max="5158" width="14.42578125" customWidth="1"/>
    <col min="5159" max="5159" width="21" customWidth="1"/>
    <col min="5160" max="5160" width="12.5703125" customWidth="1"/>
    <col min="5391" max="5391" width="14.28515625" customWidth="1"/>
    <col min="5397" max="5398" width="11.7109375" customWidth="1"/>
    <col min="5399" max="5399" width="28.5703125" customWidth="1"/>
    <col min="5400" max="5400" width="30.5703125" customWidth="1"/>
    <col min="5401" max="5401" width="13.42578125" customWidth="1"/>
    <col min="5403" max="5403" width="23.7109375" customWidth="1"/>
    <col min="5404" max="5404" width="18" customWidth="1"/>
    <col min="5405" max="5405" width="15.28515625" customWidth="1"/>
    <col min="5406" max="5406" width="18.7109375" customWidth="1"/>
    <col min="5407" max="5407" width="6" customWidth="1"/>
    <col min="5408" max="5408" width="12.28515625" customWidth="1"/>
    <col min="5409" max="5409" width="13" customWidth="1"/>
    <col min="5410" max="5410" width="17.5703125" customWidth="1"/>
    <col min="5411" max="5412" width="14.5703125" customWidth="1"/>
    <col min="5413" max="5413" width="14.28515625" customWidth="1"/>
    <col min="5414" max="5414" width="14.42578125" customWidth="1"/>
    <col min="5415" max="5415" width="21" customWidth="1"/>
    <col min="5416" max="5416" width="12.5703125" customWidth="1"/>
    <col min="5647" max="5647" width="14.28515625" customWidth="1"/>
    <col min="5653" max="5654" width="11.7109375" customWidth="1"/>
    <col min="5655" max="5655" width="28.5703125" customWidth="1"/>
    <col min="5656" max="5656" width="30.5703125" customWidth="1"/>
    <col min="5657" max="5657" width="13.42578125" customWidth="1"/>
    <col min="5659" max="5659" width="23.7109375" customWidth="1"/>
    <col min="5660" max="5660" width="18" customWidth="1"/>
    <col min="5661" max="5661" width="15.28515625" customWidth="1"/>
    <col min="5662" max="5662" width="18.7109375" customWidth="1"/>
    <col min="5663" max="5663" width="6" customWidth="1"/>
    <col min="5664" max="5664" width="12.28515625" customWidth="1"/>
    <col min="5665" max="5665" width="13" customWidth="1"/>
    <col min="5666" max="5666" width="17.5703125" customWidth="1"/>
    <col min="5667" max="5668" width="14.5703125" customWidth="1"/>
    <col min="5669" max="5669" width="14.28515625" customWidth="1"/>
    <col min="5670" max="5670" width="14.42578125" customWidth="1"/>
    <col min="5671" max="5671" width="21" customWidth="1"/>
    <col min="5672" max="5672" width="12.5703125" customWidth="1"/>
    <col min="5903" max="5903" width="14.28515625" customWidth="1"/>
    <col min="5909" max="5910" width="11.7109375" customWidth="1"/>
    <col min="5911" max="5911" width="28.5703125" customWidth="1"/>
    <col min="5912" max="5912" width="30.5703125" customWidth="1"/>
    <col min="5913" max="5913" width="13.42578125" customWidth="1"/>
    <col min="5915" max="5915" width="23.7109375" customWidth="1"/>
    <col min="5916" max="5916" width="18" customWidth="1"/>
    <col min="5917" max="5917" width="15.28515625" customWidth="1"/>
    <col min="5918" max="5918" width="18.7109375" customWidth="1"/>
    <col min="5919" max="5919" width="6" customWidth="1"/>
    <col min="5920" max="5920" width="12.28515625" customWidth="1"/>
    <col min="5921" max="5921" width="13" customWidth="1"/>
    <col min="5922" max="5922" width="17.5703125" customWidth="1"/>
    <col min="5923" max="5924" width="14.5703125" customWidth="1"/>
    <col min="5925" max="5925" width="14.28515625" customWidth="1"/>
    <col min="5926" max="5926" width="14.42578125" customWidth="1"/>
    <col min="5927" max="5927" width="21" customWidth="1"/>
    <col min="5928" max="5928" width="12.5703125" customWidth="1"/>
    <col min="6159" max="6159" width="14.28515625" customWidth="1"/>
    <col min="6165" max="6166" width="11.7109375" customWidth="1"/>
    <col min="6167" max="6167" width="28.5703125" customWidth="1"/>
    <col min="6168" max="6168" width="30.5703125" customWidth="1"/>
    <col min="6169" max="6169" width="13.42578125" customWidth="1"/>
    <col min="6171" max="6171" width="23.7109375" customWidth="1"/>
    <col min="6172" max="6172" width="18" customWidth="1"/>
    <col min="6173" max="6173" width="15.28515625" customWidth="1"/>
    <col min="6174" max="6174" width="18.7109375" customWidth="1"/>
    <col min="6175" max="6175" width="6" customWidth="1"/>
    <col min="6176" max="6176" width="12.28515625" customWidth="1"/>
    <col min="6177" max="6177" width="13" customWidth="1"/>
    <col min="6178" max="6178" width="17.5703125" customWidth="1"/>
    <col min="6179" max="6180" width="14.5703125" customWidth="1"/>
    <col min="6181" max="6181" width="14.28515625" customWidth="1"/>
    <col min="6182" max="6182" width="14.42578125" customWidth="1"/>
    <col min="6183" max="6183" width="21" customWidth="1"/>
    <col min="6184" max="6184" width="12.5703125" customWidth="1"/>
    <col min="6415" max="6415" width="14.28515625" customWidth="1"/>
    <col min="6421" max="6422" width="11.7109375" customWidth="1"/>
    <col min="6423" max="6423" width="28.5703125" customWidth="1"/>
    <col min="6424" max="6424" width="30.5703125" customWidth="1"/>
    <col min="6425" max="6425" width="13.42578125" customWidth="1"/>
    <col min="6427" max="6427" width="23.7109375" customWidth="1"/>
    <col min="6428" max="6428" width="18" customWidth="1"/>
    <col min="6429" max="6429" width="15.28515625" customWidth="1"/>
    <col min="6430" max="6430" width="18.7109375" customWidth="1"/>
    <col min="6431" max="6431" width="6" customWidth="1"/>
    <col min="6432" max="6432" width="12.28515625" customWidth="1"/>
    <col min="6433" max="6433" width="13" customWidth="1"/>
    <col min="6434" max="6434" width="17.5703125" customWidth="1"/>
    <col min="6435" max="6436" width="14.5703125" customWidth="1"/>
    <col min="6437" max="6437" width="14.28515625" customWidth="1"/>
    <col min="6438" max="6438" width="14.42578125" customWidth="1"/>
    <col min="6439" max="6439" width="21" customWidth="1"/>
    <col min="6440" max="6440" width="12.5703125" customWidth="1"/>
    <col min="6671" max="6671" width="14.28515625" customWidth="1"/>
    <col min="6677" max="6678" width="11.7109375" customWidth="1"/>
    <col min="6679" max="6679" width="28.5703125" customWidth="1"/>
    <col min="6680" max="6680" width="30.5703125" customWidth="1"/>
    <col min="6681" max="6681" width="13.42578125" customWidth="1"/>
    <col min="6683" max="6683" width="23.7109375" customWidth="1"/>
    <col min="6684" max="6684" width="18" customWidth="1"/>
    <col min="6685" max="6685" width="15.28515625" customWidth="1"/>
    <col min="6686" max="6686" width="18.7109375" customWidth="1"/>
    <col min="6687" max="6687" width="6" customWidth="1"/>
    <col min="6688" max="6688" width="12.28515625" customWidth="1"/>
    <col min="6689" max="6689" width="13" customWidth="1"/>
    <col min="6690" max="6690" width="17.5703125" customWidth="1"/>
    <col min="6691" max="6692" width="14.5703125" customWidth="1"/>
    <col min="6693" max="6693" width="14.28515625" customWidth="1"/>
    <col min="6694" max="6694" width="14.42578125" customWidth="1"/>
    <col min="6695" max="6695" width="21" customWidth="1"/>
    <col min="6696" max="6696" width="12.5703125" customWidth="1"/>
    <col min="6927" max="6927" width="14.28515625" customWidth="1"/>
    <col min="6933" max="6934" width="11.7109375" customWidth="1"/>
    <col min="6935" max="6935" width="28.5703125" customWidth="1"/>
    <col min="6936" max="6936" width="30.5703125" customWidth="1"/>
    <col min="6937" max="6937" width="13.42578125" customWidth="1"/>
    <col min="6939" max="6939" width="23.7109375" customWidth="1"/>
    <col min="6940" max="6940" width="18" customWidth="1"/>
    <col min="6941" max="6941" width="15.28515625" customWidth="1"/>
    <col min="6942" max="6942" width="18.7109375" customWidth="1"/>
    <col min="6943" max="6943" width="6" customWidth="1"/>
    <col min="6944" max="6944" width="12.28515625" customWidth="1"/>
    <col min="6945" max="6945" width="13" customWidth="1"/>
    <col min="6946" max="6946" width="17.5703125" customWidth="1"/>
    <col min="6947" max="6948" width="14.5703125" customWidth="1"/>
    <col min="6949" max="6949" width="14.28515625" customWidth="1"/>
    <col min="6950" max="6950" width="14.42578125" customWidth="1"/>
    <col min="6951" max="6951" width="21" customWidth="1"/>
    <col min="6952" max="6952" width="12.5703125" customWidth="1"/>
    <col min="7183" max="7183" width="14.28515625" customWidth="1"/>
    <col min="7189" max="7190" width="11.7109375" customWidth="1"/>
    <col min="7191" max="7191" width="28.5703125" customWidth="1"/>
    <col min="7192" max="7192" width="30.5703125" customWidth="1"/>
    <col min="7193" max="7193" width="13.42578125" customWidth="1"/>
    <col min="7195" max="7195" width="23.7109375" customWidth="1"/>
    <col min="7196" max="7196" width="18" customWidth="1"/>
    <col min="7197" max="7197" width="15.28515625" customWidth="1"/>
    <col min="7198" max="7198" width="18.7109375" customWidth="1"/>
    <col min="7199" max="7199" width="6" customWidth="1"/>
    <col min="7200" max="7200" width="12.28515625" customWidth="1"/>
    <col min="7201" max="7201" width="13" customWidth="1"/>
    <col min="7202" max="7202" width="17.5703125" customWidth="1"/>
    <col min="7203" max="7204" width="14.5703125" customWidth="1"/>
    <col min="7205" max="7205" width="14.28515625" customWidth="1"/>
    <col min="7206" max="7206" width="14.42578125" customWidth="1"/>
    <col min="7207" max="7207" width="21" customWidth="1"/>
    <col min="7208" max="7208" width="12.5703125" customWidth="1"/>
    <col min="7439" max="7439" width="14.28515625" customWidth="1"/>
    <col min="7445" max="7446" width="11.7109375" customWidth="1"/>
    <col min="7447" max="7447" width="28.5703125" customWidth="1"/>
    <col min="7448" max="7448" width="30.5703125" customWidth="1"/>
    <col min="7449" max="7449" width="13.42578125" customWidth="1"/>
    <col min="7451" max="7451" width="23.7109375" customWidth="1"/>
    <col min="7452" max="7452" width="18" customWidth="1"/>
    <col min="7453" max="7453" width="15.28515625" customWidth="1"/>
    <col min="7454" max="7454" width="18.7109375" customWidth="1"/>
    <col min="7455" max="7455" width="6" customWidth="1"/>
    <col min="7456" max="7456" width="12.28515625" customWidth="1"/>
    <col min="7457" max="7457" width="13" customWidth="1"/>
    <col min="7458" max="7458" width="17.5703125" customWidth="1"/>
    <col min="7459" max="7460" width="14.5703125" customWidth="1"/>
    <col min="7461" max="7461" width="14.28515625" customWidth="1"/>
    <col min="7462" max="7462" width="14.42578125" customWidth="1"/>
    <col min="7463" max="7463" width="21" customWidth="1"/>
    <col min="7464" max="7464" width="12.5703125" customWidth="1"/>
    <col min="7695" max="7695" width="14.28515625" customWidth="1"/>
    <col min="7701" max="7702" width="11.7109375" customWidth="1"/>
    <col min="7703" max="7703" width="28.5703125" customWidth="1"/>
    <col min="7704" max="7704" width="30.5703125" customWidth="1"/>
    <col min="7705" max="7705" width="13.42578125" customWidth="1"/>
    <col min="7707" max="7707" width="23.7109375" customWidth="1"/>
    <col min="7708" max="7708" width="18" customWidth="1"/>
    <col min="7709" max="7709" width="15.28515625" customWidth="1"/>
    <col min="7710" max="7710" width="18.7109375" customWidth="1"/>
    <col min="7711" max="7711" width="6" customWidth="1"/>
    <col min="7712" max="7712" width="12.28515625" customWidth="1"/>
    <col min="7713" max="7713" width="13" customWidth="1"/>
    <col min="7714" max="7714" width="17.5703125" customWidth="1"/>
    <col min="7715" max="7716" width="14.5703125" customWidth="1"/>
    <col min="7717" max="7717" width="14.28515625" customWidth="1"/>
    <col min="7718" max="7718" width="14.42578125" customWidth="1"/>
    <col min="7719" max="7719" width="21" customWidth="1"/>
    <col min="7720" max="7720" width="12.5703125" customWidth="1"/>
    <col min="7951" max="7951" width="14.28515625" customWidth="1"/>
    <col min="7957" max="7958" width="11.7109375" customWidth="1"/>
    <col min="7959" max="7959" width="28.5703125" customWidth="1"/>
    <col min="7960" max="7960" width="30.5703125" customWidth="1"/>
    <col min="7961" max="7961" width="13.42578125" customWidth="1"/>
    <col min="7963" max="7963" width="23.7109375" customWidth="1"/>
    <col min="7964" max="7964" width="18" customWidth="1"/>
    <col min="7965" max="7965" width="15.28515625" customWidth="1"/>
    <col min="7966" max="7966" width="18.7109375" customWidth="1"/>
    <col min="7967" max="7967" width="6" customWidth="1"/>
    <col min="7968" max="7968" width="12.28515625" customWidth="1"/>
    <col min="7969" max="7969" width="13" customWidth="1"/>
    <col min="7970" max="7970" width="17.5703125" customWidth="1"/>
    <col min="7971" max="7972" width="14.5703125" customWidth="1"/>
    <col min="7973" max="7973" width="14.28515625" customWidth="1"/>
    <col min="7974" max="7974" width="14.42578125" customWidth="1"/>
    <col min="7975" max="7975" width="21" customWidth="1"/>
    <col min="7976" max="7976" width="12.5703125" customWidth="1"/>
    <col min="8207" max="8207" width="14.28515625" customWidth="1"/>
    <col min="8213" max="8214" width="11.7109375" customWidth="1"/>
    <col min="8215" max="8215" width="28.5703125" customWidth="1"/>
    <col min="8216" max="8216" width="30.5703125" customWidth="1"/>
    <col min="8217" max="8217" width="13.42578125" customWidth="1"/>
    <col min="8219" max="8219" width="23.7109375" customWidth="1"/>
    <col min="8220" max="8220" width="18" customWidth="1"/>
    <col min="8221" max="8221" width="15.28515625" customWidth="1"/>
    <col min="8222" max="8222" width="18.7109375" customWidth="1"/>
    <col min="8223" max="8223" width="6" customWidth="1"/>
    <col min="8224" max="8224" width="12.28515625" customWidth="1"/>
    <col min="8225" max="8225" width="13" customWidth="1"/>
    <col min="8226" max="8226" width="17.5703125" customWidth="1"/>
    <col min="8227" max="8228" width="14.5703125" customWidth="1"/>
    <col min="8229" max="8229" width="14.28515625" customWidth="1"/>
    <col min="8230" max="8230" width="14.42578125" customWidth="1"/>
    <col min="8231" max="8231" width="21" customWidth="1"/>
    <col min="8232" max="8232" width="12.5703125" customWidth="1"/>
    <col min="8463" max="8463" width="14.28515625" customWidth="1"/>
    <col min="8469" max="8470" width="11.7109375" customWidth="1"/>
    <col min="8471" max="8471" width="28.5703125" customWidth="1"/>
    <col min="8472" max="8472" width="30.5703125" customWidth="1"/>
    <col min="8473" max="8473" width="13.42578125" customWidth="1"/>
    <col min="8475" max="8475" width="23.7109375" customWidth="1"/>
    <col min="8476" max="8476" width="18" customWidth="1"/>
    <col min="8477" max="8477" width="15.28515625" customWidth="1"/>
    <col min="8478" max="8478" width="18.7109375" customWidth="1"/>
    <col min="8479" max="8479" width="6" customWidth="1"/>
    <col min="8480" max="8480" width="12.28515625" customWidth="1"/>
    <col min="8481" max="8481" width="13" customWidth="1"/>
    <col min="8482" max="8482" width="17.5703125" customWidth="1"/>
    <col min="8483" max="8484" width="14.5703125" customWidth="1"/>
    <col min="8485" max="8485" width="14.28515625" customWidth="1"/>
    <col min="8486" max="8486" width="14.42578125" customWidth="1"/>
    <col min="8487" max="8487" width="21" customWidth="1"/>
    <col min="8488" max="8488" width="12.5703125" customWidth="1"/>
    <col min="8719" max="8719" width="14.28515625" customWidth="1"/>
    <col min="8725" max="8726" width="11.7109375" customWidth="1"/>
    <col min="8727" max="8727" width="28.5703125" customWidth="1"/>
    <col min="8728" max="8728" width="30.5703125" customWidth="1"/>
    <col min="8729" max="8729" width="13.42578125" customWidth="1"/>
    <col min="8731" max="8731" width="23.7109375" customWidth="1"/>
    <col min="8732" max="8732" width="18" customWidth="1"/>
    <col min="8733" max="8733" width="15.28515625" customWidth="1"/>
    <col min="8734" max="8734" width="18.7109375" customWidth="1"/>
    <col min="8735" max="8735" width="6" customWidth="1"/>
    <col min="8736" max="8736" width="12.28515625" customWidth="1"/>
    <col min="8737" max="8737" width="13" customWidth="1"/>
    <col min="8738" max="8738" width="17.5703125" customWidth="1"/>
    <col min="8739" max="8740" width="14.5703125" customWidth="1"/>
    <col min="8741" max="8741" width="14.28515625" customWidth="1"/>
    <col min="8742" max="8742" width="14.42578125" customWidth="1"/>
    <col min="8743" max="8743" width="21" customWidth="1"/>
    <col min="8744" max="8744" width="12.5703125" customWidth="1"/>
    <col min="8975" max="8975" width="14.28515625" customWidth="1"/>
    <col min="8981" max="8982" width="11.7109375" customWidth="1"/>
    <col min="8983" max="8983" width="28.5703125" customWidth="1"/>
    <col min="8984" max="8984" width="30.5703125" customWidth="1"/>
    <col min="8985" max="8985" width="13.42578125" customWidth="1"/>
    <col min="8987" max="8987" width="23.7109375" customWidth="1"/>
    <col min="8988" max="8988" width="18" customWidth="1"/>
    <col min="8989" max="8989" width="15.28515625" customWidth="1"/>
    <col min="8990" max="8990" width="18.7109375" customWidth="1"/>
    <col min="8991" max="8991" width="6" customWidth="1"/>
    <col min="8992" max="8992" width="12.28515625" customWidth="1"/>
    <col min="8993" max="8993" width="13" customWidth="1"/>
    <col min="8994" max="8994" width="17.5703125" customWidth="1"/>
    <col min="8995" max="8996" width="14.5703125" customWidth="1"/>
    <col min="8997" max="8997" width="14.28515625" customWidth="1"/>
    <col min="8998" max="8998" width="14.42578125" customWidth="1"/>
    <col min="8999" max="8999" width="21" customWidth="1"/>
    <col min="9000" max="9000" width="12.5703125" customWidth="1"/>
    <col min="9231" max="9231" width="14.28515625" customWidth="1"/>
    <col min="9237" max="9238" width="11.7109375" customWidth="1"/>
    <col min="9239" max="9239" width="28.5703125" customWidth="1"/>
    <col min="9240" max="9240" width="30.5703125" customWidth="1"/>
    <col min="9241" max="9241" width="13.42578125" customWidth="1"/>
    <col min="9243" max="9243" width="23.7109375" customWidth="1"/>
    <col min="9244" max="9244" width="18" customWidth="1"/>
    <col min="9245" max="9245" width="15.28515625" customWidth="1"/>
    <col min="9246" max="9246" width="18.7109375" customWidth="1"/>
    <col min="9247" max="9247" width="6" customWidth="1"/>
    <col min="9248" max="9248" width="12.28515625" customWidth="1"/>
    <col min="9249" max="9249" width="13" customWidth="1"/>
    <col min="9250" max="9250" width="17.5703125" customWidth="1"/>
    <col min="9251" max="9252" width="14.5703125" customWidth="1"/>
    <col min="9253" max="9253" width="14.28515625" customWidth="1"/>
    <col min="9254" max="9254" width="14.42578125" customWidth="1"/>
    <col min="9255" max="9255" width="21" customWidth="1"/>
    <col min="9256" max="9256" width="12.5703125" customWidth="1"/>
    <col min="9487" max="9487" width="14.28515625" customWidth="1"/>
    <col min="9493" max="9494" width="11.7109375" customWidth="1"/>
    <col min="9495" max="9495" width="28.5703125" customWidth="1"/>
    <col min="9496" max="9496" width="30.5703125" customWidth="1"/>
    <col min="9497" max="9497" width="13.42578125" customWidth="1"/>
    <col min="9499" max="9499" width="23.7109375" customWidth="1"/>
    <col min="9500" max="9500" width="18" customWidth="1"/>
    <col min="9501" max="9501" width="15.28515625" customWidth="1"/>
    <col min="9502" max="9502" width="18.7109375" customWidth="1"/>
    <col min="9503" max="9503" width="6" customWidth="1"/>
    <col min="9504" max="9504" width="12.28515625" customWidth="1"/>
    <col min="9505" max="9505" width="13" customWidth="1"/>
    <col min="9506" max="9506" width="17.5703125" customWidth="1"/>
    <col min="9507" max="9508" width="14.5703125" customWidth="1"/>
    <col min="9509" max="9509" width="14.28515625" customWidth="1"/>
    <col min="9510" max="9510" width="14.42578125" customWidth="1"/>
    <col min="9511" max="9511" width="21" customWidth="1"/>
    <col min="9512" max="9512" width="12.5703125" customWidth="1"/>
    <col min="9743" max="9743" width="14.28515625" customWidth="1"/>
    <col min="9749" max="9750" width="11.7109375" customWidth="1"/>
    <col min="9751" max="9751" width="28.5703125" customWidth="1"/>
    <col min="9752" max="9752" width="30.5703125" customWidth="1"/>
    <col min="9753" max="9753" width="13.42578125" customWidth="1"/>
    <col min="9755" max="9755" width="23.7109375" customWidth="1"/>
    <col min="9756" max="9756" width="18" customWidth="1"/>
    <col min="9757" max="9757" width="15.28515625" customWidth="1"/>
    <col min="9758" max="9758" width="18.7109375" customWidth="1"/>
    <col min="9759" max="9759" width="6" customWidth="1"/>
    <col min="9760" max="9760" width="12.28515625" customWidth="1"/>
    <col min="9761" max="9761" width="13" customWidth="1"/>
    <col min="9762" max="9762" width="17.5703125" customWidth="1"/>
    <col min="9763" max="9764" width="14.5703125" customWidth="1"/>
    <col min="9765" max="9765" width="14.28515625" customWidth="1"/>
    <col min="9766" max="9766" width="14.42578125" customWidth="1"/>
    <col min="9767" max="9767" width="21" customWidth="1"/>
    <col min="9768" max="9768" width="12.5703125" customWidth="1"/>
    <col min="9999" max="9999" width="14.28515625" customWidth="1"/>
    <col min="10005" max="10006" width="11.7109375" customWidth="1"/>
    <col min="10007" max="10007" width="28.5703125" customWidth="1"/>
    <col min="10008" max="10008" width="30.5703125" customWidth="1"/>
    <col min="10009" max="10009" width="13.42578125" customWidth="1"/>
    <col min="10011" max="10011" width="23.7109375" customWidth="1"/>
    <col min="10012" max="10012" width="18" customWidth="1"/>
    <col min="10013" max="10013" width="15.28515625" customWidth="1"/>
    <col min="10014" max="10014" width="18.7109375" customWidth="1"/>
    <col min="10015" max="10015" width="6" customWidth="1"/>
    <col min="10016" max="10016" width="12.28515625" customWidth="1"/>
    <col min="10017" max="10017" width="13" customWidth="1"/>
    <col min="10018" max="10018" width="17.5703125" customWidth="1"/>
    <col min="10019" max="10020" width="14.5703125" customWidth="1"/>
    <col min="10021" max="10021" width="14.28515625" customWidth="1"/>
    <col min="10022" max="10022" width="14.42578125" customWidth="1"/>
    <col min="10023" max="10023" width="21" customWidth="1"/>
    <col min="10024" max="10024" width="12.5703125" customWidth="1"/>
    <col min="10255" max="10255" width="14.28515625" customWidth="1"/>
    <col min="10261" max="10262" width="11.7109375" customWidth="1"/>
    <col min="10263" max="10263" width="28.5703125" customWidth="1"/>
    <col min="10264" max="10264" width="30.5703125" customWidth="1"/>
    <col min="10265" max="10265" width="13.42578125" customWidth="1"/>
    <col min="10267" max="10267" width="23.7109375" customWidth="1"/>
    <col min="10268" max="10268" width="18" customWidth="1"/>
    <col min="10269" max="10269" width="15.28515625" customWidth="1"/>
    <col min="10270" max="10270" width="18.7109375" customWidth="1"/>
    <col min="10271" max="10271" width="6" customWidth="1"/>
    <col min="10272" max="10272" width="12.28515625" customWidth="1"/>
    <col min="10273" max="10273" width="13" customWidth="1"/>
    <col min="10274" max="10274" width="17.5703125" customWidth="1"/>
    <col min="10275" max="10276" width="14.5703125" customWidth="1"/>
    <col min="10277" max="10277" width="14.28515625" customWidth="1"/>
    <col min="10278" max="10278" width="14.42578125" customWidth="1"/>
    <col min="10279" max="10279" width="21" customWidth="1"/>
    <col min="10280" max="10280" width="12.5703125" customWidth="1"/>
    <col min="10511" max="10511" width="14.28515625" customWidth="1"/>
    <col min="10517" max="10518" width="11.7109375" customWidth="1"/>
    <col min="10519" max="10519" width="28.5703125" customWidth="1"/>
    <col min="10520" max="10520" width="30.5703125" customWidth="1"/>
    <col min="10521" max="10521" width="13.42578125" customWidth="1"/>
    <col min="10523" max="10523" width="23.7109375" customWidth="1"/>
    <col min="10524" max="10524" width="18" customWidth="1"/>
    <col min="10525" max="10525" width="15.28515625" customWidth="1"/>
    <col min="10526" max="10526" width="18.7109375" customWidth="1"/>
    <col min="10527" max="10527" width="6" customWidth="1"/>
    <col min="10528" max="10528" width="12.28515625" customWidth="1"/>
    <col min="10529" max="10529" width="13" customWidth="1"/>
    <col min="10530" max="10530" width="17.5703125" customWidth="1"/>
    <col min="10531" max="10532" width="14.5703125" customWidth="1"/>
    <col min="10533" max="10533" width="14.28515625" customWidth="1"/>
    <col min="10534" max="10534" width="14.42578125" customWidth="1"/>
    <col min="10535" max="10535" width="21" customWidth="1"/>
    <col min="10536" max="10536" width="12.5703125" customWidth="1"/>
    <col min="10767" max="10767" width="14.28515625" customWidth="1"/>
    <col min="10773" max="10774" width="11.7109375" customWidth="1"/>
    <col min="10775" max="10775" width="28.5703125" customWidth="1"/>
    <col min="10776" max="10776" width="30.5703125" customWidth="1"/>
    <col min="10777" max="10777" width="13.42578125" customWidth="1"/>
    <col min="10779" max="10779" width="23.7109375" customWidth="1"/>
    <col min="10780" max="10780" width="18" customWidth="1"/>
    <col min="10781" max="10781" width="15.28515625" customWidth="1"/>
    <col min="10782" max="10782" width="18.7109375" customWidth="1"/>
    <col min="10783" max="10783" width="6" customWidth="1"/>
    <col min="10784" max="10784" width="12.28515625" customWidth="1"/>
    <col min="10785" max="10785" width="13" customWidth="1"/>
    <col min="10786" max="10786" width="17.5703125" customWidth="1"/>
    <col min="10787" max="10788" width="14.5703125" customWidth="1"/>
    <col min="10789" max="10789" width="14.28515625" customWidth="1"/>
    <col min="10790" max="10790" width="14.42578125" customWidth="1"/>
    <col min="10791" max="10791" width="21" customWidth="1"/>
    <col min="10792" max="10792" width="12.5703125" customWidth="1"/>
    <col min="11023" max="11023" width="14.28515625" customWidth="1"/>
    <col min="11029" max="11030" width="11.7109375" customWidth="1"/>
    <col min="11031" max="11031" width="28.5703125" customWidth="1"/>
    <col min="11032" max="11032" width="30.5703125" customWidth="1"/>
    <col min="11033" max="11033" width="13.42578125" customWidth="1"/>
    <col min="11035" max="11035" width="23.7109375" customWidth="1"/>
    <col min="11036" max="11036" width="18" customWidth="1"/>
    <col min="11037" max="11037" width="15.28515625" customWidth="1"/>
    <col min="11038" max="11038" width="18.7109375" customWidth="1"/>
    <col min="11039" max="11039" width="6" customWidth="1"/>
    <col min="11040" max="11040" width="12.28515625" customWidth="1"/>
    <col min="11041" max="11041" width="13" customWidth="1"/>
    <col min="11042" max="11042" width="17.5703125" customWidth="1"/>
    <col min="11043" max="11044" width="14.5703125" customWidth="1"/>
    <col min="11045" max="11045" width="14.28515625" customWidth="1"/>
    <col min="11046" max="11046" width="14.42578125" customWidth="1"/>
    <col min="11047" max="11047" width="21" customWidth="1"/>
    <col min="11048" max="11048" width="12.5703125" customWidth="1"/>
    <col min="11279" max="11279" width="14.28515625" customWidth="1"/>
    <col min="11285" max="11286" width="11.7109375" customWidth="1"/>
    <col min="11287" max="11287" width="28.5703125" customWidth="1"/>
    <col min="11288" max="11288" width="30.5703125" customWidth="1"/>
    <col min="11289" max="11289" width="13.42578125" customWidth="1"/>
    <col min="11291" max="11291" width="23.7109375" customWidth="1"/>
    <col min="11292" max="11292" width="18" customWidth="1"/>
    <col min="11293" max="11293" width="15.28515625" customWidth="1"/>
    <col min="11294" max="11294" width="18.7109375" customWidth="1"/>
    <col min="11295" max="11295" width="6" customWidth="1"/>
    <col min="11296" max="11296" width="12.28515625" customWidth="1"/>
    <col min="11297" max="11297" width="13" customWidth="1"/>
    <col min="11298" max="11298" width="17.5703125" customWidth="1"/>
    <col min="11299" max="11300" width="14.5703125" customWidth="1"/>
    <col min="11301" max="11301" width="14.28515625" customWidth="1"/>
    <col min="11302" max="11302" width="14.42578125" customWidth="1"/>
    <col min="11303" max="11303" width="21" customWidth="1"/>
    <col min="11304" max="11304" width="12.5703125" customWidth="1"/>
    <col min="11535" max="11535" width="14.28515625" customWidth="1"/>
    <col min="11541" max="11542" width="11.7109375" customWidth="1"/>
    <col min="11543" max="11543" width="28.5703125" customWidth="1"/>
    <col min="11544" max="11544" width="30.5703125" customWidth="1"/>
    <col min="11545" max="11545" width="13.42578125" customWidth="1"/>
    <col min="11547" max="11547" width="23.7109375" customWidth="1"/>
    <col min="11548" max="11548" width="18" customWidth="1"/>
    <col min="11549" max="11549" width="15.28515625" customWidth="1"/>
    <col min="11550" max="11550" width="18.7109375" customWidth="1"/>
    <col min="11551" max="11551" width="6" customWidth="1"/>
    <col min="11552" max="11552" width="12.28515625" customWidth="1"/>
    <col min="11553" max="11553" width="13" customWidth="1"/>
    <col min="11554" max="11554" width="17.5703125" customWidth="1"/>
    <col min="11555" max="11556" width="14.5703125" customWidth="1"/>
    <col min="11557" max="11557" width="14.28515625" customWidth="1"/>
    <col min="11558" max="11558" width="14.42578125" customWidth="1"/>
    <col min="11559" max="11559" width="21" customWidth="1"/>
    <col min="11560" max="11560" width="12.5703125" customWidth="1"/>
    <col min="11791" max="11791" width="14.28515625" customWidth="1"/>
    <col min="11797" max="11798" width="11.7109375" customWidth="1"/>
    <col min="11799" max="11799" width="28.5703125" customWidth="1"/>
    <col min="11800" max="11800" width="30.5703125" customWidth="1"/>
    <col min="11801" max="11801" width="13.42578125" customWidth="1"/>
    <col min="11803" max="11803" width="23.7109375" customWidth="1"/>
    <col min="11804" max="11804" width="18" customWidth="1"/>
    <col min="11805" max="11805" width="15.28515625" customWidth="1"/>
    <col min="11806" max="11806" width="18.7109375" customWidth="1"/>
    <col min="11807" max="11807" width="6" customWidth="1"/>
    <col min="11808" max="11808" width="12.28515625" customWidth="1"/>
    <col min="11809" max="11809" width="13" customWidth="1"/>
    <col min="11810" max="11810" width="17.5703125" customWidth="1"/>
    <col min="11811" max="11812" width="14.5703125" customWidth="1"/>
    <col min="11813" max="11813" width="14.28515625" customWidth="1"/>
    <col min="11814" max="11814" width="14.42578125" customWidth="1"/>
    <col min="11815" max="11815" width="21" customWidth="1"/>
    <col min="11816" max="11816" width="12.5703125" customWidth="1"/>
    <col min="12047" max="12047" width="14.28515625" customWidth="1"/>
    <col min="12053" max="12054" width="11.7109375" customWidth="1"/>
    <col min="12055" max="12055" width="28.5703125" customWidth="1"/>
    <col min="12056" max="12056" width="30.5703125" customWidth="1"/>
    <col min="12057" max="12057" width="13.42578125" customWidth="1"/>
    <col min="12059" max="12059" width="23.7109375" customWidth="1"/>
    <col min="12060" max="12060" width="18" customWidth="1"/>
    <col min="12061" max="12061" width="15.28515625" customWidth="1"/>
    <col min="12062" max="12062" width="18.7109375" customWidth="1"/>
    <col min="12063" max="12063" width="6" customWidth="1"/>
    <col min="12064" max="12064" width="12.28515625" customWidth="1"/>
    <col min="12065" max="12065" width="13" customWidth="1"/>
    <col min="12066" max="12066" width="17.5703125" customWidth="1"/>
    <col min="12067" max="12068" width="14.5703125" customWidth="1"/>
    <col min="12069" max="12069" width="14.28515625" customWidth="1"/>
    <col min="12070" max="12070" width="14.42578125" customWidth="1"/>
    <col min="12071" max="12071" width="21" customWidth="1"/>
    <col min="12072" max="12072" width="12.5703125" customWidth="1"/>
    <col min="12303" max="12303" width="14.28515625" customWidth="1"/>
    <col min="12309" max="12310" width="11.7109375" customWidth="1"/>
    <col min="12311" max="12311" width="28.5703125" customWidth="1"/>
    <col min="12312" max="12312" width="30.5703125" customWidth="1"/>
    <col min="12313" max="12313" width="13.42578125" customWidth="1"/>
    <col min="12315" max="12315" width="23.7109375" customWidth="1"/>
    <col min="12316" max="12316" width="18" customWidth="1"/>
    <col min="12317" max="12317" width="15.28515625" customWidth="1"/>
    <col min="12318" max="12318" width="18.7109375" customWidth="1"/>
    <col min="12319" max="12319" width="6" customWidth="1"/>
    <col min="12320" max="12320" width="12.28515625" customWidth="1"/>
    <col min="12321" max="12321" width="13" customWidth="1"/>
    <col min="12322" max="12322" width="17.5703125" customWidth="1"/>
    <col min="12323" max="12324" width="14.5703125" customWidth="1"/>
    <col min="12325" max="12325" width="14.28515625" customWidth="1"/>
    <col min="12326" max="12326" width="14.42578125" customWidth="1"/>
    <col min="12327" max="12327" width="21" customWidth="1"/>
    <col min="12328" max="12328" width="12.5703125" customWidth="1"/>
    <col min="12559" max="12559" width="14.28515625" customWidth="1"/>
    <col min="12565" max="12566" width="11.7109375" customWidth="1"/>
    <col min="12567" max="12567" width="28.5703125" customWidth="1"/>
    <col min="12568" max="12568" width="30.5703125" customWidth="1"/>
    <col min="12569" max="12569" width="13.42578125" customWidth="1"/>
    <col min="12571" max="12571" width="23.7109375" customWidth="1"/>
    <col min="12572" max="12572" width="18" customWidth="1"/>
    <col min="12573" max="12573" width="15.28515625" customWidth="1"/>
    <col min="12574" max="12574" width="18.7109375" customWidth="1"/>
    <col min="12575" max="12575" width="6" customWidth="1"/>
    <col min="12576" max="12576" width="12.28515625" customWidth="1"/>
    <col min="12577" max="12577" width="13" customWidth="1"/>
    <col min="12578" max="12578" width="17.5703125" customWidth="1"/>
    <col min="12579" max="12580" width="14.5703125" customWidth="1"/>
    <col min="12581" max="12581" width="14.28515625" customWidth="1"/>
    <col min="12582" max="12582" width="14.42578125" customWidth="1"/>
    <col min="12583" max="12583" width="21" customWidth="1"/>
    <col min="12584" max="12584" width="12.5703125" customWidth="1"/>
    <col min="12815" max="12815" width="14.28515625" customWidth="1"/>
    <col min="12821" max="12822" width="11.7109375" customWidth="1"/>
    <col min="12823" max="12823" width="28.5703125" customWidth="1"/>
    <col min="12824" max="12824" width="30.5703125" customWidth="1"/>
    <col min="12825" max="12825" width="13.42578125" customWidth="1"/>
    <col min="12827" max="12827" width="23.7109375" customWidth="1"/>
    <col min="12828" max="12828" width="18" customWidth="1"/>
    <col min="12829" max="12829" width="15.28515625" customWidth="1"/>
    <col min="12830" max="12830" width="18.7109375" customWidth="1"/>
    <col min="12831" max="12831" width="6" customWidth="1"/>
    <col min="12832" max="12832" width="12.28515625" customWidth="1"/>
    <col min="12833" max="12833" width="13" customWidth="1"/>
    <col min="12834" max="12834" width="17.5703125" customWidth="1"/>
    <col min="12835" max="12836" width="14.5703125" customWidth="1"/>
    <col min="12837" max="12837" width="14.28515625" customWidth="1"/>
    <col min="12838" max="12838" width="14.42578125" customWidth="1"/>
    <col min="12839" max="12839" width="21" customWidth="1"/>
    <col min="12840" max="12840" width="12.5703125" customWidth="1"/>
    <col min="13071" max="13071" width="14.28515625" customWidth="1"/>
    <col min="13077" max="13078" width="11.7109375" customWidth="1"/>
    <col min="13079" max="13079" width="28.5703125" customWidth="1"/>
    <col min="13080" max="13080" width="30.5703125" customWidth="1"/>
    <col min="13081" max="13081" width="13.42578125" customWidth="1"/>
    <col min="13083" max="13083" width="23.7109375" customWidth="1"/>
    <col min="13084" max="13084" width="18" customWidth="1"/>
    <col min="13085" max="13085" width="15.28515625" customWidth="1"/>
    <col min="13086" max="13086" width="18.7109375" customWidth="1"/>
    <col min="13087" max="13087" width="6" customWidth="1"/>
    <col min="13088" max="13088" width="12.28515625" customWidth="1"/>
    <col min="13089" max="13089" width="13" customWidth="1"/>
    <col min="13090" max="13090" width="17.5703125" customWidth="1"/>
    <col min="13091" max="13092" width="14.5703125" customWidth="1"/>
    <col min="13093" max="13093" width="14.28515625" customWidth="1"/>
    <col min="13094" max="13094" width="14.42578125" customWidth="1"/>
    <col min="13095" max="13095" width="21" customWidth="1"/>
    <col min="13096" max="13096" width="12.5703125" customWidth="1"/>
    <col min="13327" max="13327" width="14.28515625" customWidth="1"/>
    <col min="13333" max="13334" width="11.7109375" customWidth="1"/>
    <col min="13335" max="13335" width="28.5703125" customWidth="1"/>
    <col min="13336" max="13336" width="30.5703125" customWidth="1"/>
    <col min="13337" max="13337" width="13.42578125" customWidth="1"/>
    <col min="13339" max="13339" width="23.7109375" customWidth="1"/>
    <col min="13340" max="13340" width="18" customWidth="1"/>
    <col min="13341" max="13341" width="15.28515625" customWidth="1"/>
    <col min="13342" max="13342" width="18.7109375" customWidth="1"/>
    <col min="13343" max="13343" width="6" customWidth="1"/>
    <col min="13344" max="13344" width="12.28515625" customWidth="1"/>
    <col min="13345" max="13345" width="13" customWidth="1"/>
    <col min="13346" max="13346" width="17.5703125" customWidth="1"/>
    <col min="13347" max="13348" width="14.5703125" customWidth="1"/>
    <col min="13349" max="13349" width="14.28515625" customWidth="1"/>
    <col min="13350" max="13350" width="14.42578125" customWidth="1"/>
    <col min="13351" max="13351" width="21" customWidth="1"/>
    <col min="13352" max="13352" width="12.5703125" customWidth="1"/>
    <col min="13583" max="13583" width="14.28515625" customWidth="1"/>
    <col min="13589" max="13590" width="11.7109375" customWidth="1"/>
    <col min="13591" max="13591" width="28.5703125" customWidth="1"/>
    <col min="13592" max="13592" width="30.5703125" customWidth="1"/>
    <col min="13593" max="13593" width="13.42578125" customWidth="1"/>
    <col min="13595" max="13595" width="23.7109375" customWidth="1"/>
    <col min="13596" max="13596" width="18" customWidth="1"/>
    <col min="13597" max="13597" width="15.28515625" customWidth="1"/>
    <col min="13598" max="13598" width="18.7109375" customWidth="1"/>
    <col min="13599" max="13599" width="6" customWidth="1"/>
    <col min="13600" max="13600" width="12.28515625" customWidth="1"/>
    <col min="13601" max="13601" width="13" customWidth="1"/>
    <col min="13602" max="13602" width="17.5703125" customWidth="1"/>
    <col min="13603" max="13604" width="14.5703125" customWidth="1"/>
    <col min="13605" max="13605" width="14.28515625" customWidth="1"/>
    <col min="13606" max="13606" width="14.42578125" customWidth="1"/>
    <col min="13607" max="13607" width="21" customWidth="1"/>
    <col min="13608" max="13608" width="12.5703125" customWidth="1"/>
    <col min="13839" max="13839" width="14.28515625" customWidth="1"/>
    <col min="13845" max="13846" width="11.7109375" customWidth="1"/>
    <col min="13847" max="13847" width="28.5703125" customWidth="1"/>
    <col min="13848" max="13848" width="30.5703125" customWidth="1"/>
    <col min="13849" max="13849" width="13.42578125" customWidth="1"/>
    <col min="13851" max="13851" width="23.7109375" customWidth="1"/>
    <col min="13852" max="13852" width="18" customWidth="1"/>
    <col min="13853" max="13853" width="15.28515625" customWidth="1"/>
    <col min="13854" max="13854" width="18.7109375" customWidth="1"/>
    <col min="13855" max="13855" width="6" customWidth="1"/>
    <col min="13856" max="13856" width="12.28515625" customWidth="1"/>
    <col min="13857" max="13857" width="13" customWidth="1"/>
    <col min="13858" max="13858" width="17.5703125" customWidth="1"/>
    <col min="13859" max="13860" width="14.5703125" customWidth="1"/>
    <col min="13861" max="13861" width="14.28515625" customWidth="1"/>
    <col min="13862" max="13862" width="14.42578125" customWidth="1"/>
    <col min="13863" max="13863" width="21" customWidth="1"/>
    <col min="13864" max="13864" width="12.5703125" customWidth="1"/>
    <col min="14095" max="14095" width="14.28515625" customWidth="1"/>
    <col min="14101" max="14102" width="11.7109375" customWidth="1"/>
    <col min="14103" max="14103" width="28.5703125" customWidth="1"/>
    <col min="14104" max="14104" width="30.5703125" customWidth="1"/>
    <col min="14105" max="14105" width="13.42578125" customWidth="1"/>
    <col min="14107" max="14107" width="23.7109375" customWidth="1"/>
    <col min="14108" max="14108" width="18" customWidth="1"/>
    <col min="14109" max="14109" width="15.28515625" customWidth="1"/>
    <col min="14110" max="14110" width="18.7109375" customWidth="1"/>
    <col min="14111" max="14111" width="6" customWidth="1"/>
    <col min="14112" max="14112" width="12.28515625" customWidth="1"/>
    <col min="14113" max="14113" width="13" customWidth="1"/>
    <col min="14114" max="14114" width="17.5703125" customWidth="1"/>
    <col min="14115" max="14116" width="14.5703125" customWidth="1"/>
    <col min="14117" max="14117" width="14.28515625" customWidth="1"/>
    <col min="14118" max="14118" width="14.42578125" customWidth="1"/>
    <col min="14119" max="14119" width="21" customWidth="1"/>
    <col min="14120" max="14120" width="12.5703125" customWidth="1"/>
    <col min="14351" max="14351" width="14.28515625" customWidth="1"/>
    <col min="14357" max="14358" width="11.7109375" customWidth="1"/>
    <col min="14359" max="14359" width="28.5703125" customWidth="1"/>
    <col min="14360" max="14360" width="30.5703125" customWidth="1"/>
    <col min="14361" max="14361" width="13.42578125" customWidth="1"/>
    <col min="14363" max="14363" width="23.7109375" customWidth="1"/>
    <col min="14364" max="14364" width="18" customWidth="1"/>
    <col min="14365" max="14365" width="15.28515625" customWidth="1"/>
    <col min="14366" max="14366" width="18.7109375" customWidth="1"/>
    <col min="14367" max="14367" width="6" customWidth="1"/>
    <col min="14368" max="14368" width="12.28515625" customWidth="1"/>
    <col min="14369" max="14369" width="13" customWidth="1"/>
    <col min="14370" max="14370" width="17.5703125" customWidth="1"/>
    <col min="14371" max="14372" width="14.5703125" customWidth="1"/>
    <col min="14373" max="14373" width="14.28515625" customWidth="1"/>
    <col min="14374" max="14374" width="14.42578125" customWidth="1"/>
    <col min="14375" max="14375" width="21" customWidth="1"/>
    <col min="14376" max="14376" width="12.5703125" customWidth="1"/>
    <col min="14607" max="14607" width="14.28515625" customWidth="1"/>
    <col min="14613" max="14614" width="11.7109375" customWidth="1"/>
    <col min="14615" max="14615" width="28.5703125" customWidth="1"/>
    <col min="14616" max="14616" width="30.5703125" customWidth="1"/>
    <col min="14617" max="14617" width="13.42578125" customWidth="1"/>
    <col min="14619" max="14619" width="23.7109375" customWidth="1"/>
    <col min="14620" max="14620" width="18" customWidth="1"/>
    <col min="14621" max="14621" width="15.28515625" customWidth="1"/>
    <col min="14622" max="14622" width="18.7109375" customWidth="1"/>
    <col min="14623" max="14623" width="6" customWidth="1"/>
    <col min="14624" max="14624" width="12.28515625" customWidth="1"/>
    <col min="14625" max="14625" width="13" customWidth="1"/>
    <col min="14626" max="14626" width="17.5703125" customWidth="1"/>
    <col min="14627" max="14628" width="14.5703125" customWidth="1"/>
    <col min="14629" max="14629" width="14.28515625" customWidth="1"/>
    <col min="14630" max="14630" width="14.42578125" customWidth="1"/>
    <col min="14631" max="14631" width="21" customWidth="1"/>
    <col min="14632" max="14632" width="12.5703125" customWidth="1"/>
    <col min="14863" max="14863" width="14.28515625" customWidth="1"/>
    <col min="14869" max="14870" width="11.7109375" customWidth="1"/>
    <col min="14871" max="14871" width="28.5703125" customWidth="1"/>
    <col min="14872" max="14872" width="30.5703125" customWidth="1"/>
    <col min="14873" max="14873" width="13.42578125" customWidth="1"/>
    <col min="14875" max="14875" width="23.7109375" customWidth="1"/>
    <col min="14876" max="14876" width="18" customWidth="1"/>
    <col min="14877" max="14877" width="15.28515625" customWidth="1"/>
    <col min="14878" max="14878" width="18.7109375" customWidth="1"/>
    <col min="14879" max="14879" width="6" customWidth="1"/>
    <col min="14880" max="14880" width="12.28515625" customWidth="1"/>
    <col min="14881" max="14881" width="13" customWidth="1"/>
    <col min="14882" max="14882" width="17.5703125" customWidth="1"/>
    <col min="14883" max="14884" width="14.5703125" customWidth="1"/>
    <col min="14885" max="14885" width="14.28515625" customWidth="1"/>
    <col min="14886" max="14886" width="14.42578125" customWidth="1"/>
    <col min="14887" max="14887" width="21" customWidth="1"/>
    <col min="14888" max="14888" width="12.5703125" customWidth="1"/>
    <col min="15119" max="15119" width="14.28515625" customWidth="1"/>
    <col min="15125" max="15126" width="11.7109375" customWidth="1"/>
    <col min="15127" max="15127" width="28.5703125" customWidth="1"/>
    <col min="15128" max="15128" width="30.5703125" customWidth="1"/>
    <col min="15129" max="15129" width="13.42578125" customWidth="1"/>
    <col min="15131" max="15131" width="23.7109375" customWidth="1"/>
    <col min="15132" max="15132" width="18" customWidth="1"/>
    <col min="15133" max="15133" width="15.28515625" customWidth="1"/>
    <col min="15134" max="15134" width="18.7109375" customWidth="1"/>
    <col min="15135" max="15135" width="6" customWidth="1"/>
    <col min="15136" max="15136" width="12.28515625" customWidth="1"/>
    <col min="15137" max="15137" width="13" customWidth="1"/>
    <col min="15138" max="15138" width="17.5703125" customWidth="1"/>
    <col min="15139" max="15140" width="14.5703125" customWidth="1"/>
    <col min="15141" max="15141" width="14.28515625" customWidth="1"/>
    <col min="15142" max="15142" width="14.42578125" customWidth="1"/>
    <col min="15143" max="15143" width="21" customWidth="1"/>
    <col min="15144" max="15144" width="12.5703125" customWidth="1"/>
    <col min="15375" max="15375" width="14.28515625" customWidth="1"/>
    <col min="15381" max="15382" width="11.7109375" customWidth="1"/>
    <col min="15383" max="15383" width="28.5703125" customWidth="1"/>
    <col min="15384" max="15384" width="30.5703125" customWidth="1"/>
    <col min="15385" max="15385" width="13.42578125" customWidth="1"/>
    <col min="15387" max="15387" width="23.7109375" customWidth="1"/>
    <col min="15388" max="15388" width="18" customWidth="1"/>
    <col min="15389" max="15389" width="15.28515625" customWidth="1"/>
    <col min="15390" max="15390" width="18.7109375" customWidth="1"/>
    <col min="15391" max="15391" width="6" customWidth="1"/>
    <col min="15392" max="15392" width="12.28515625" customWidth="1"/>
    <col min="15393" max="15393" width="13" customWidth="1"/>
    <col min="15394" max="15394" width="17.5703125" customWidth="1"/>
    <col min="15395" max="15396" width="14.5703125" customWidth="1"/>
    <col min="15397" max="15397" width="14.28515625" customWidth="1"/>
    <col min="15398" max="15398" width="14.42578125" customWidth="1"/>
    <col min="15399" max="15399" width="21" customWidth="1"/>
    <col min="15400" max="15400" width="12.5703125" customWidth="1"/>
    <col min="15631" max="15631" width="14.28515625" customWidth="1"/>
    <col min="15637" max="15638" width="11.7109375" customWidth="1"/>
    <col min="15639" max="15639" width="28.5703125" customWidth="1"/>
    <col min="15640" max="15640" width="30.5703125" customWidth="1"/>
    <col min="15641" max="15641" width="13.42578125" customWidth="1"/>
    <col min="15643" max="15643" width="23.7109375" customWidth="1"/>
    <col min="15644" max="15644" width="18" customWidth="1"/>
    <col min="15645" max="15645" width="15.28515625" customWidth="1"/>
    <col min="15646" max="15646" width="18.7109375" customWidth="1"/>
    <col min="15647" max="15647" width="6" customWidth="1"/>
    <col min="15648" max="15648" width="12.28515625" customWidth="1"/>
    <col min="15649" max="15649" width="13" customWidth="1"/>
    <col min="15650" max="15650" width="17.5703125" customWidth="1"/>
    <col min="15651" max="15652" width="14.5703125" customWidth="1"/>
    <col min="15653" max="15653" width="14.28515625" customWidth="1"/>
    <col min="15654" max="15654" width="14.42578125" customWidth="1"/>
    <col min="15655" max="15655" width="21" customWidth="1"/>
    <col min="15656" max="15656" width="12.5703125" customWidth="1"/>
    <col min="15887" max="15887" width="14.28515625" customWidth="1"/>
    <col min="15893" max="15894" width="11.7109375" customWidth="1"/>
    <col min="15895" max="15895" width="28.5703125" customWidth="1"/>
    <col min="15896" max="15896" width="30.5703125" customWidth="1"/>
    <col min="15897" max="15897" width="13.42578125" customWidth="1"/>
    <col min="15899" max="15899" width="23.7109375" customWidth="1"/>
    <col min="15900" max="15900" width="18" customWidth="1"/>
    <col min="15901" max="15901" width="15.28515625" customWidth="1"/>
    <col min="15902" max="15902" width="18.7109375" customWidth="1"/>
    <col min="15903" max="15903" width="6" customWidth="1"/>
    <col min="15904" max="15904" width="12.28515625" customWidth="1"/>
    <col min="15905" max="15905" width="13" customWidth="1"/>
    <col min="15906" max="15906" width="17.5703125" customWidth="1"/>
    <col min="15907" max="15908" width="14.5703125" customWidth="1"/>
    <col min="15909" max="15909" width="14.28515625" customWidth="1"/>
    <col min="15910" max="15910" width="14.42578125" customWidth="1"/>
    <col min="15911" max="15911" width="21" customWidth="1"/>
    <col min="15912" max="15912" width="12.5703125" customWidth="1"/>
    <col min="16143" max="16143" width="14.28515625" customWidth="1"/>
    <col min="16149" max="16150" width="11.7109375" customWidth="1"/>
    <col min="16151" max="16151" width="28.5703125" customWidth="1"/>
    <col min="16152" max="16152" width="30.5703125" customWidth="1"/>
    <col min="16153" max="16153" width="13.42578125" customWidth="1"/>
    <col min="16155" max="16155" width="23.7109375" customWidth="1"/>
    <col min="16156" max="16156" width="18" customWidth="1"/>
    <col min="16157" max="16157" width="15.28515625" customWidth="1"/>
    <col min="16158" max="16158" width="18.7109375" customWidth="1"/>
    <col min="16159" max="16159" width="6" customWidth="1"/>
    <col min="16160" max="16160" width="12.28515625" customWidth="1"/>
    <col min="16161" max="16161" width="13" customWidth="1"/>
    <col min="16162" max="16162" width="17.5703125" customWidth="1"/>
    <col min="16163" max="16164" width="14.5703125" customWidth="1"/>
    <col min="16165" max="16165" width="14.28515625" customWidth="1"/>
    <col min="16166" max="16166" width="14.42578125" customWidth="1"/>
    <col min="16167" max="16167" width="21" customWidth="1"/>
    <col min="16168" max="16168" width="12.5703125" customWidth="1"/>
  </cols>
  <sheetData>
    <row r="1" spans="1:46" s="35" customFormat="1" x14ac:dyDescent="0.25">
      <c r="A1" s="20"/>
      <c r="B1" s="20"/>
      <c r="C1" s="20"/>
      <c r="D1" s="20"/>
      <c r="E1" s="20" t="s">
        <v>285</v>
      </c>
      <c r="F1" s="22"/>
      <c r="G1" s="88"/>
      <c r="H1" s="88"/>
      <c r="I1" s="88"/>
      <c r="J1" s="88"/>
      <c r="K1" s="88"/>
      <c r="L1" s="88"/>
      <c r="M1" s="88"/>
      <c r="N1" s="89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2"/>
      <c r="AA1" s="22"/>
      <c r="AB1" s="20"/>
      <c r="AC1" s="20"/>
      <c r="AD1" s="20"/>
      <c r="AE1" s="20"/>
      <c r="AF1" s="18"/>
      <c r="AG1" s="18"/>
      <c r="AH1" s="18"/>
      <c r="AI1" s="18"/>
      <c r="AJ1" s="18"/>
      <c r="AK1" s="20"/>
      <c r="AL1" s="20"/>
      <c r="AM1" s="20"/>
      <c r="AN1" s="89"/>
      <c r="AO1" s="89"/>
      <c r="AP1" s="20"/>
      <c r="AQ1" s="20"/>
      <c r="AR1" s="20"/>
      <c r="AS1" s="20"/>
      <c r="AT1" s="21"/>
    </row>
    <row r="2" spans="1:46" s="35" customFormat="1" ht="38.25" customHeight="1" x14ac:dyDescent="0.25">
      <c r="A2" s="2" t="s">
        <v>3</v>
      </c>
      <c r="B2" s="2" t="s">
        <v>45</v>
      </c>
      <c r="C2" s="2" t="s">
        <v>338</v>
      </c>
      <c r="D2" s="2" t="s">
        <v>339</v>
      </c>
      <c r="E2" s="13" t="s">
        <v>162</v>
      </c>
      <c r="F2" s="79" t="s">
        <v>258</v>
      </c>
      <c r="G2" s="84" t="s">
        <v>111</v>
      </c>
      <c r="H2" s="84" t="s">
        <v>355</v>
      </c>
      <c r="I2" s="84" t="s">
        <v>113</v>
      </c>
      <c r="J2" s="84" t="s">
        <v>280</v>
      </c>
      <c r="K2" s="84" t="s">
        <v>281</v>
      </c>
      <c r="L2" s="84" t="s">
        <v>282</v>
      </c>
      <c r="M2" s="84" t="s">
        <v>283</v>
      </c>
      <c r="N2" s="79" t="s">
        <v>264</v>
      </c>
      <c r="O2" s="13" t="s">
        <v>275</v>
      </c>
      <c r="P2" s="13" t="s">
        <v>259</v>
      </c>
      <c r="Q2" s="13" t="s">
        <v>260</v>
      </c>
      <c r="R2" s="13" t="s">
        <v>261</v>
      </c>
      <c r="S2" s="13" t="s">
        <v>265</v>
      </c>
      <c r="T2" s="13" t="s">
        <v>266</v>
      </c>
      <c r="U2" s="13" t="s">
        <v>267</v>
      </c>
      <c r="V2" s="13" t="s">
        <v>279</v>
      </c>
      <c r="W2" s="13" t="s">
        <v>269</v>
      </c>
      <c r="X2" s="13" t="s">
        <v>257</v>
      </c>
      <c r="Y2" s="13" t="s">
        <v>255</v>
      </c>
      <c r="Z2" s="79" t="s">
        <v>268</v>
      </c>
      <c r="AA2" s="13" t="s">
        <v>284</v>
      </c>
      <c r="AB2" s="13" t="s">
        <v>66</v>
      </c>
      <c r="AC2" s="13" t="s">
        <v>90</v>
      </c>
      <c r="AD2" s="13" t="s">
        <v>256</v>
      </c>
      <c r="AE2" s="13" t="s">
        <v>316</v>
      </c>
      <c r="AF2" s="13" t="s">
        <v>120</v>
      </c>
      <c r="AG2" s="13" t="s">
        <v>114</v>
      </c>
      <c r="AH2" s="13" t="s">
        <v>0</v>
      </c>
      <c r="AI2" s="13" t="s">
        <v>2</v>
      </c>
      <c r="AJ2" s="71" t="s">
        <v>247</v>
      </c>
      <c r="AK2" s="13" t="s">
        <v>47</v>
      </c>
      <c r="AL2" s="2" t="s">
        <v>118</v>
      </c>
      <c r="AM2" s="102" t="s">
        <v>302</v>
      </c>
      <c r="AN2" s="102" t="s">
        <v>310</v>
      </c>
      <c r="AO2" s="102" t="s">
        <v>311</v>
      </c>
      <c r="AP2" s="2" t="s">
        <v>270</v>
      </c>
      <c r="AQ2" s="2" t="s">
        <v>271</v>
      </c>
      <c r="AR2" s="2" t="s">
        <v>272</v>
      </c>
      <c r="AS2" s="2" t="s">
        <v>273</v>
      </c>
      <c r="AT2" s="2" t="s">
        <v>274</v>
      </c>
    </row>
    <row r="3" spans="1:46" s="36" customFormat="1" ht="12.75" customHeight="1" x14ac:dyDescent="0.25">
      <c r="A3" s="8"/>
      <c r="B3" s="8"/>
      <c r="C3" s="8"/>
      <c r="D3" s="8"/>
      <c r="E3" s="8"/>
      <c r="F3" s="9" t="str">
        <f t="shared" ref="F3:F34" si="0">O3
&amp;IF(S3="",""," "&amp;S3)
&amp;IF(T3="",""," "&amp;T3)
&amp;IF(U3="","",", SÉRIE: "&amp;U3)
&amp;IF(X3=""," (Ref: "&amp;E3&amp;")",IF(X3&lt;&gt;""," (Ref. / Loc.: "&amp;E3&amp;" / "&amp;X3&amp;")"))</f>
        <v xml:space="preserve"> (Ref: )</v>
      </c>
      <c r="G3" s="24"/>
      <c r="H3" s="24"/>
      <c r="I3" s="24"/>
      <c r="J3" s="24"/>
      <c r="K3" s="24"/>
      <c r="L3" s="24"/>
      <c r="M3" s="24"/>
      <c r="N3" s="94"/>
      <c r="O3" s="8"/>
      <c r="P3" s="8"/>
      <c r="Q3" s="16"/>
      <c r="R3" s="8"/>
      <c r="S3" s="8"/>
      <c r="T3" s="8"/>
      <c r="U3" s="8"/>
      <c r="V3" s="8"/>
      <c r="W3" s="8"/>
      <c r="X3" s="16"/>
      <c r="Y3" s="8"/>
      <c r="Z3" s="9"/>
      <c r="AA3" s="9"/>
      <c r="AB3" s="8"/>
      <c r="AC3" s="8"/>
      <c r="AD3" s="8"/>
      <c r="AE3" s="8"/>
      <c r="AF3" s="8"/>
      <c r="AG3" s="8"/>
      <c r="AH3" s="8"/>
      <c r="AI3" s="8"/>
      <c r="AJ3" s="8"/>
      <c r="AK3" s="8"/>
      <c r="AL3" s="12"/>
      <c r="AM3" s="12"/>
      <c r="AN3" s="94"/>
      <c r="AO3" s="94"/>
      <c r="AP3" s="25"/>
      <c r="AQ3" s="25"/>
      <c r="AR3" s="25"/>
      <c r="AS3" s="25"/>
      <c r="AT3" s="25"/>
    </row>
    <row r="4" spans="1:46" s="36" customFormat="1" ht="12.75" customHeight="1" x14ac:dyDescent="0.25">
      <c r="A4" s="8"/>
      <c r="B4" s="8"/>
      <c r="C4" s="8"/>
      <c r="D4" s="8"/>
      <c r="E4" s="8"/>
      <c r="F4" s="9" t="str">
        <f t="shared" si="0"/>
        <v xml:space="preserve"> (Ref: )</v>
      </c>
      <c r="G4" s="24"/>
      <c r="H4" s="24"/>
      <c r="I4" s="24"/>
      <c r="J4" s="24"/>
      <c r="K4" s="24"/>
      <c r="L4" s="24"/>
      <c r="M4" s="24"/>
      <c r="N4" s="94"/>
      <c r="O4" s="8"/>
      <c r="P4" s="8"/>
      <c r="Q4" s="16"/>
      <c r="R4" s="8"/>
      <c r="S4" s="8"/>
      <c r="T4" s="8"/>
      <c r="U4" s="8"/>
      <c r="V4" s="8"/>
      <c r="W4" s="8"/>
      <c r="X4" s="16"/>
      <c r="Y4" s="8"/>
      <c r="Z4" s="9"/>
      <c r="AA4" s="9"/>
      <c r="AB4" s="8"/>
      <c r="AC4" s="8"/>
      <c r="AD4" s="8"/>
      <c r="AE4" s="8"/>
      <c r="AF4" s="8"/>
      <c r="AG4" s="8"/>
      <c r="AH4" s="8"/>
      <c r="AI4" s="8"/>
      <c r="AJ4" s="8"/>
      <c r="AK4" s="8"/>
      <c r="AL4" s="12"/>
      <c r="AM4" s="12"/>
      <c r="AN4" s="94"/>
      <c r="AO4" s="94"/>
      <c r="AP4" s="10"/>
      <c r="AQ4" s="10"/>
      <c r="AR4" s="10"/>
      <c r="AS4" s="10"/>
      <c r="AT4" s="10"/>
    </row>
    <row r="5" spans="1:46" s="36" customFormat="1" ht="12.75" customHeight="1" x14ac:dyDescent="0.25">
      <c r="A5" s="8"/>
      <c r="B5" s="8"/>
      <c r="C5" s="8"/>
      <c r="D5" s="8"/>
      <c r="E5" s="8"/>
      <c r="F5" s="9" t="str">
        <f t="shared" si="0"/>
        <v xml:space="preserve"> (Ref: )</v>
      </c>
      <c r="G5" s="24"/>
      <c r="H5" s="24"/>
      <c r="I5" s="24"/>
      <c r="J5" s="24"/>
      <c r="K5" s="24"/>
      <c r="L5" s="24"/>
      <c r="M5" s="24"/>
      <c r="N5" s="94"/>
      <c r="O5" s="8"/>
      <c r="P5" s="8"/>
      <c r="Q5" s="16"/>
      <c r="R5" s="8"/>
      <c r="S5" s="8"/>
      <c r="T5" s="8"/>
      <c r="U5" s="8"/>
      <c r="V5" s="8"/>
      <c r="W5" s="8"/>
      <c r="X5" s="16"/>
      <c r="Y5" s="8"/>
      <c r="Z5" s="9"/>
      <c r="AA5" s="9"/>
      <c r="AB5" s="8"/>
      <c r="AC5" s="8"/>
      <c r="AD5" s="8"/>
      <c r="AE5" s="8"/>
      <c r="AF5" s="8"/>
      <c r="AG5" s="8"/>
      <c r="AH5" s="8"/>
      <c r="AI5" s="8"/>
      <c r="AJ5" s="8"/>
      <c r="AK5" s="8"/>
      <c r="AL5" s="12"/>
      <c r="AM5" s="12"/>
      <c r="AN5" s="94"/>
      <c r="AO5" s="94"/>
      <c r="AP5" s="10"/>
      <c r="AQ5" s="10"/>
      <c r="AR5" s="10"/>
      <c r="AS5" s="10"/>
      <c r="AT5" s="10"/>
    </row>
    <row r="6" spans="1:46" s="36" customFormat="1" ht="12.75" customHeight="1" x14ac:dyDescent="0.25">
      <c r="A6" s="8"/>
      <c r="B6" s="8"/>
      <c r="C6" s="8"/>
      <c r="D6" s="8"/>
      <c r="E6" s="8"/>
      <c r="F6" s="9" t="str">
        <f t="shared" si="0"/>
        <v xml:space="preserve"> (Ref: )</v>
      </c>
      <c r="G6" s="24"/>
      <c r="H6" s="24"/>
      <c r="I6" s="24"/>
      <c r="J6" s="24"/>
      <c r="K6" s="24"/>
      <c r="L6" s="24"/>
      <c r="M6" s="24"/>
      <c r="N6" s="94"/>
      <c r="O6" s="8"/>
      <c r="P6" s="8"/>
      <c r="Q6" s="16"/>
      <c r="R6" s="8"/>
      <c r="S6" s="8"/>
      <c r="T6" s="8"/>
      <c r="U6" s="8"/>
      <c r="V6" s="8"/>
      <c r="W6" s="8"/>
      <c r="X6" s="16"/>
      <c r="Y6" s="8"/>
      <c r="Z6" s="9"/>
      <c r="AA6" s="9"/>
      <c r="AB6" s="8"/>
      <c r="AC6" s="8"/>
      <c r="AD6" s="8"/>
      <c r="AE6" s="8"/>
      <c r="AF6" s="8"/>
      <c r="AG6" s="8"/>
      <c r="AH6" s="8"/>
      <c r="AI6" s="8"/>
      <c r="AJ6" s="8"/>
      <c r="AK6" s="8"/>
      <c r="AL6" s="12"/>
      <c r="AM6" s="12"/>
      <c r="AN6" s="94"/>
      <c r="AO6" s="94"/>
      <c r="AP6" s="10"/>
      <c r="AQ6" s="10"/>
      <c r="AR6" s="10"/>
      <c r="AS6" s="10"/>
      <c r="AT6" s="10"/>
    </row>
    <row r="7" spans="1:46" s="36" customFormat="1" ht="12.75" customHeight="1" x14ac:dyDescent="0.25">
      <c r="A7" s="8"/>
      <c r="B7" s="8"/>
      <c r="C7" s="8"/>
      <c r="D7" s="8"/>
      <c r="E7" s="8"/>
      <c r="F7" s="9" t="str">
        <f t="shared" si="0"/>
        <v xml:space="preserve"> (Ref: )</v>
      </c>
      <c r="G7" s="24"/>
      <c r="H7" s="24"/>
      <c r="I7" s="24"/>
      <c r="J7" s="24"/>
      <c r="K7" s="24"/>
      <c r="L7" s="24"/>
      <c r="M7" s="24"/>
      <c r="N7" s="94"/>
      <c r="O7" s="8"/>
      <c r="P7" s="8"/>
      <c r="Q7" s="16"/>
      <c r="R7" s="8"/>
      <c r="S7" s="8"/>
      <c r="T7" s="8"/>
      <c r="U7" s="8"/>
      <c r="V7" s="8"/>
      <c r="W7" s="8"/>
      <c r="X7" s="16"/>
      <c r="Y7" s="8"/>
      <c r="Z7" s="9"/>
      <c r="AA7" s="9"/>
      <c r="AB7" s="8"/>
      <c r="AC7" s="8"/>
      <c r="AD7" s="8"/>
      <c r="AE7" s="8"/>
      <c r="AF7" s="8"/>
      <c r="AG7" s="8"/>
      <c r="AH7" s="8"/>
      <c r="AI7" s="8"/>
      <c r="AJ7" s="8"/>
      <c r="AK7" s="8"/>
      <c r="AL7" s="12"/>
      <c r="AM7" s="12"/>
      <c r="AN7" s="94"/>
      <c r="AO7" s="94"/>
      <c r="AP7" s="3"/>
      <c r="AQ7" s="3"/>
      <c r="AR7" s="3"/>
      <c r="AS7" s="3"/>
      <c r="AT7" s="3"/>
    </row>
    <row r="8" spans="1:46" s="36" customFormat="1" ht="12.75" customHeight="1" x14ac:dyDescent="0.25">
      <c r="A8" s="8"/>
      <c r="B8" s="8"/>
      <c r="C8" s="8"/>
      <c r="D8" s="8"/>
      <c r="E8" s="8"/>
      <c r="F8" s="9" t="str">
        <f t="shared" si="0"/>
        <v xml:space="preserve"> (Ref: )</v>
      </c>
      <c r="G8" s="24"/>
      <c r="H8" s="24"/>
      <c r="I8" s="24"/>
      <c r="J8" s="24"/>
      <c r="K8" s="24"/>
      <c r="L8" s="24"/>
      <c r="M8" s="24"/>
      <c r="N8" s="94"/>
      <c r="O8" s="8"/>
      <c r="P8" s="8"/>
      <c r="Q8" s="16"/>
      <c r="R8" s="8"/>
      <c r="S8" s="8"/>
      <c r="T8" s="8"/>
      <c r="U8" s="8"/>
      <c r="V8" s="8"/>
      <c r="W8" s="8"/>
      <c r="X8" s="16"/>
      <c r="Y8" s="8"/>
      <c r="Z8" s="9"/>
      <c r="AA8" s="9"/>
      <c r="AB8" s="8"/>
      <c r="AC8" s="8"/>
      <c r="AD8" s="8"/>
      <c r="AE8" s="8"/>
      <c r="AF8" s="8"/>
      <c r="AG8" s="8"/>
      <c r="AH8" s="8"/>
      <c r="AI8" s="8"/>
      <c r="AJ8" s="8"/>
      <c r="AK8" s="8"/>
      <c r="AL8" s="12"/>
      <c r="AM8" s="12"/>
      <c r="AN8" s="94"/>
      <c r="AO8" s="94"/>
      <c r="AP8" s="3"/>
      <c r="AQ8" s="3"/>
      <c r="AR8" s="3"/>
      <c r="AS8" s="3"/>
      <c r="AT8" s="3"/>
    </row>
    <row r="9" spans="1:46" s="36" customFormat="1" ht="12.75" customHeight="1" x14ac:dyDescent="0.25">
      <c r="A9" s="8"/>
      <c r="B9" s="8"/>
      <c r="C9" s="8"/>
      <c r="D9" s="8"/>
      <c r="E9" s="8"/>
      <c r="F9" s="9" t="str">
        <f t="shared" si="0"/>
        <v xml:space="preserve"> (Ref: )</v>
      </c>
      <c r="G9" s="24"/>
      <c r="H9" s="24"/>
      <c r="I9" s="24"/>
      <c r="J9" s="24"/>
      <c r="K9" s="24"/>
      <c r="L9" s="24"/>
      <c r="M9" s="24"/>
      <c r="N9" s="94"/>
      <c r="O9" s="8"/>
      <c r="P9" s="8"/>
      <c r="Q9" s="16"/>
      <c r="R9" s="8"/>
      <c r="S9" s="8"/>
      <c r="T9" s="8"/>
      <c r="U9" s="8"/>
      <c r="V9" s="8"/>
      <c r="W9" s="8"/>
      <c r="X9" s="16"/>
      <c r="Y9" s="8"/>
      <c r="Z9" s="9"/>
      <c r="AA9" s="9"/>
      <c r="AB9" s="8"/>
      <c r="AC9" s="8"/>
      <c r="AD9" s="8"/>
      <c r="AE9" s="8"/>
      <c r="AF9" s="8"/>
      <c r="AG9" s="8"/>
      <c r="AH9" s="8"/>
      <c r="AI9" s="8"/>
      <c r="AJ9" s="8"/>
      <c r="AK9" s="8"/>
      <c r="AL9" s="12"/>
      <c r="AM9" s="12"/>
      <c r="AN9" s="94"/>
      <c r="AO9" s="94"/>
      <c r="AP9" s="3"/>
      <c r="AQ9" s="3"/>
      <c r="AR9" s="3"/>
      <c r="AS9" s="3"/>
      <c r="AT9" s="3"/>
    </row>
    <row r="10" spans="1:46" s="36" customFormat="1" ht="12.75" customHeight="1" x14ac:dyDescent="0.25">
      <c r="A10" s="8"/>
      <c r="B10" s="8"/>
      <c r="C10" s="8"/>
      <c r="D10" s="8"/>
      <c r="E10" s="8"/>
      <c r="F10" s="9" t="str">
        <f t="shared" si="0"/>
        <v xml:space="preserve"> (Ref: )</v>
      </c>
      <c r="G10" s="24"/>
      <c r="H10" s="24"/>
      <c r="I10" s="24"/>
      <c r="J10" s="24"/>
      <c r="K10" s="24"/>
      <c r="L10" s="24"/>
      <c r="M10" s="24"/>
      <c r="N10" s="94"/>
      <c r="O10" s="8"/>
      <c r="P10" s="8"/>
      <c r="Q10" s="16"/>
      <c r="R10" s="8"/>
      <c r="S10" s="8"/>
      <c r="T10" s="8"/>
      <c r="U10" s="8"/>
      <c r="V10" s="8"/>
      <c r="W10" s="8"/>
      <c r="X10" s="16"/>
      <c r="Y10" s="8"/>
      <c r="Z10" s="9"/>
      <c r="AA10" s="9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12"/>
      <c r="AM10" s="12"/>
      <c r="AN10" s="94"/>
      <c r="AO10" s="94"/>
      <c r="AP10" s="3"/>
      <c r="AQ10" s="3"/>
      <c r="AR10" s="3"/>
      <c r="AS10" s="3"/>
      <c r="AT10" s="3"/>
    </row>
    <row r="11" spans="1:46" s="36" customFormat="1" ht="12.75" customHeight="1" x14ac:dyDescent="0.25">
      <c r="A11" s="8"/>
      <c r="B11" s="8"/>
      <c r="C11" s="8"/>
      <c r="D11" s="8"/>
      <c r="E11" s="8"/>
      <c r="F11" s="9" t="str">
        <f t="shared" si="0"/>
        <v xml:space="preserve"> (Ref: )</v>
      </c>
      <c r="G11" s="24"/>
      <c r="H11" s="24"/>
      <c r="I11" s="24"/>
      <c r="J11" s="24"/>
      <c r="K11" s="24"/>
      <c r="L11" s="24"/>
      <c r="M11" s="24"/>
      <c r="N11" s="94"/>
      <c r="O11" s="8"/>
      <c r="P11" s="8"/>
      <c r="Q11" s="16"/>
      <c r="R11" s="8"/>
      <c r="S11" s="8"/>
      <c r="T11" s="8"/>
      <c r="U11" s="8"/>
      <c r="V11" s="8"/>
      <c r="W11" s="8"/>
      <c r="X11" s="16"/>
      <c r="Y11" s="8"/>
      <c r="Z11" s="9"/>
      <c r="AA11" s="9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12"/>
      <c r="AM11" s="12"/>
      <c r="AN11" s="94"/>
      <c r="AO11" s="94"/>
      <c r="AP11" s="3"/>
      <c r="AQ11" s="3"/>
      <c r="AR11" s="3"/>
      <c r="AS11" s="3"/>
      <c r="AT11" s="3"/>
    </row>
    <row r="12" spans="1:46" s="36" customFormat="1" ht="12.75" customHeight="1" x14ac:dyDescent="0.25">
      <c r="A12" s="8"/>
      <c r="B12" s="8"/>
      <c r="C12" s="8"/>
      <c r="D12" s="8"/>
      <c r="E12" s="8"/>
      <c r="F12" s="9" t="str">
        <f t="shared" si="0"/>
        <v xml:space="preserve"> (Ref: )</v>
      </c>
      <c r="G12" s="24"/>
      <c r="H12" s="24"/>
      <c r="I12" s="24"/>
      <c r="J12" s="24"/>
      <c r="K12" s="24"/>
      <c r="L12" s="24"/>
      <c r="M12" s="24"/>
      <c r="N12" s="94"/>
      <c r="O12" s="8"/>
      <c r="P12" s="8"/>
      <c r="Q12" s="16"/>
      <c r="R12" s="8"/>
      <c r="S12" s="8"/>
      <c r="T12" s="8"/>
      <c r="U12" s="8"/>
      <c r="V12" s="8"/>
      <c r="W12" s="8"/>
      <c r="X12" s="16"/>
      <c r="Y12" s="8"/>
      <c r="Z12" s="9"/>
      <c r="AA12" s="9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12"/>
      <c r="AM12" s="12"/>
      <c r="AN12" s="94"/>
      <c r="AO12" s="94"/>
      <c r="AP12" s="3"/>
      <c r="AQ12" s="3"/>
      <c r="AR12" s="3"/>
      <c r="AS12" s="3"/>
      <c r="AT12" s="3"/>
    </row>
    <row r="13" spans="1:46" s="36" customFormat="1" ht="12.75" customHeight="1" x14ac:dyDescent="0.25">
      <c r="A13" s="8"/>
      <c r="B13" s="8"/>
      <c r="C13" s="8"/>
      <c r="D13" s="8"/>
      <c r="E13" s="8"/>
      <c r="F13" s="9" t="str">
        <f t="shared" si="0"/>
        <v xml:space="preserve"> (Ref: )</v>
      </c>
      <c r="G13" s="24"/>
      <c r="H13" s="24"/>
      <c r="I13" s="24"/>
      <c r="J13" s="24"/>
      <c r="K13" s="24"/>
      <c r="L13" s="24"/>
      <c r="M13" s="24"/>
      <c r="N13" s="94"/>
      <c r="O13" s="8"/>
      <c r="P13" s="8"/>
      <c r="Q13" s="16"/>
      <c r="R13" s="8"/>
      <c r="S13" s="8"/>
      <c r="T13" s="8"/>
      <c r="U13" s="8"/>
      <c r="V13" s="8"/>
      <c r="W13" s="8"/>
      <c r="X13" s="16"/>
      <c r="Y13" s="8"/>
      <c r="Z13" s="9"/>
      <c r="AA13" s="9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12"/>
      <c r="AM13" s="12"/>
      <c r="AN13" s="94"/>
      <c r="AO13" s="94"/>
      <c r="AP13" s="3"/>
      <c r="AQ13" s="3"/>
      <c r="AR13" s="3"/>
      <c r="AS13" s="3"/>
      <c r="AT13" s="3"/>
    </row>
    <row r="14" spans="1:46" s="36" customFormat="1" ht="12.75" customHeight="1" x14ac:dyDescent="0.25">
      <c r="A14" s="8"/>
      <c r="B14" s="8"/>
      <c r="C14" s="8"/>
      <c r="D14" s="8"/>
      <c r="E14" s="8"/>
      <c r="F14" s="9" t="str">
        <f t="shared" si="0"/>
        <v xml:space="preserve"> (Ref: )</v>
      </c>
      <c r="G14" s="24"/>
      <c r="H14" s="24"/>
      <c r="I14" s="24"/>
      <c r="J14" s="24"/>
      <c r="K14" s="24"/>
      <c r="L14" s="24"/>
      <c r="M14" s="24"/>
      <c r="N14" s="94"/>
      <c r="O14" s="8"/>
      <c r="P14" s="8"/>
      <c r="Q14" s="16"/>
      <c r="R14" s="8"/>
      <c r="S14" s="8"/>
      <c r="T14" s="8"/>
      <c r="U14" s="8"/>
      <c r="V14" s="8"/>
      <c r="W14" s="8"/>
      <c r="X14" s="16"/>
      <c r="Y14" s="8"/>
      <c r="Z14" s="9"/>
      <c r="AA14" s="9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12"/>
      <c r="AM14" s="12"/>
      <c r="AN14" s="94"/>
      <c r="AO14" s="94"/>
      <c r="AP14" s="3"/>
      <c r="AQ14" s="3"/>
      <c r="AR14" s="3"/>
      <c r="AS14" s="3"/>
      <c r="AT14" s="3"/>
    </row>
    <row r="15" spans="1:46" s="36" customFormat="1" ht="12.75" customHeight="1" x14ac:dyDescent="0.25">
      <c r="A15" s="8"/>
      <c r="B15" s="8"/>
      <c r="C15" s="8"/>
      <c r="D15" s="8"/>
      <c r="E15" s="8"/>
      <c r="F15" s="9" t="str">
        <f t="shared" si="0"/>
        <v xml:space="preserve"> (Ref: )</v>
      </c>
      <c r="G15" s="24"/>
      <c r="H15" s="24"/>
      <c r="I15" s="24"/>
      <c r="J15" s="24"/>
      <c r="K15" s="24"/>
      <c r="L15" s="24"/>
      <c r="M15" s="24"/>
      <c r="N15" s="94"/>
      <c r="O15" s="8"/>
      <c r="P15" s="8"/>
      <c r="Q15" s="16"/>
      <c r="R15" s="8"/>
      <c r="S15" s="8"/>
      <c r="T15" s="8"/>
      <c r="U15" s="8"/>
      <c r="V15" s="8"/>
      <c r="W15" s="8"/>
      <c r="X15" s="16"/>
      <c r="Y15" s="8"/>
      <c r="Z15" s="9"/>
      <c r="AA15" s="9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12"/>
      <c r="AM15" s="12"/>
      <c r="AN15" s="94"/>
      <c r="AO15" s="94"/>
      <c r="AP15" s="3"/>
      <c r="AQ15" s="3"/>
      <c r="AR15" s="3"/>
      <c r="AS15" s="3"/>
      <c r="AT15" s="3"/>
    </row>
    <row r="16" spans="1:46" s="36" customFormat="1" ht="12.75" customHeight="1" x14ac:dyDescent="0.25">
      <c r="A16" s="8"/>
      <c r="B16" s="8"/>
      <c r="C16" s="8"/>
      <c r="D16" s="8"/>
      <c r="E16" s="8"/>
      <c r="F16" s="9" t="str">
        <f t="shared" si="0"/>
        <v xml:space="preserve"> (Ref: )</v>
      </c>
      <c r="G16" s="24"/>
      <c r="H16" s="24"/>
      <c r="I16" s="24"/>
      <c r="J16" s="24"/>
      <c r="K16" s="24"/>
      <c r="L16" s="24"/>
      <c r="M16" s="24"/>
      <c r="N16" s="94"/>
      <c r="O16" s="8"/>
      <c r="P16" s="8"/>
      <c r="Q16" s="16"/>
      <c r="R16" s="8"/>
      <c r="S16" s="8"/>
      <c r="T16" s="8"/>
      <c r="U16" s="8"/>
      <c r="V16" s="8"/>
      <c r="W16" s="8"/>
      <c r="X16" s="16"/>
      <c r="Y16" s="8"/>
      <c r="Z16" s="9"/>
      <c r="AA16" s="9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12"/>
      <c r="AM16" s="12"/>
      <c r="AN16" s="94"/>
      <c r="AO16" s="94"/>
      <c r="AP16" s="3"/>
      <c r="AQ16" s="3"/>
      <c r="AR16" s="3"/>
      <c r="AS16" s="3"/>
      <c r="AT16" s="3"/>
    </row>
    <row r="17" spans="1:46" s="36" customFormat="1" ht="12.75" customHeight="1" x14ac:dyDescent="0.25">
      <c r="A17" s="8"/>
      <c r="B17" s="8"/>
      <c r="C17" s="8"/>
      <c r="D17" s="8"/>
      <c r="E17" s="8"/>
      <c r="F17" s="9" t="str">
        <f t="shared" si="0"/>
        <v xml:space="preserve"> (Ref: )</v>
      </c>
      <c r="G17" s="24"/>
      <c r="H17" s="24"/>
      <c r="I17" s="24"/>
      <c r="J17" s="24"/>
      <c r="K17" s="24"/>
      <c r="L17" s="24"/>
      <c r="M17" s="24"/>
      <c r="N17" s="94"/>
      <c r="O17" s="8"/>
      <c r="P17" s="8"/>
      <c r="Q17" s="16"/>
      <c r="R17" s="8"/>
      <c r="S17" s="8"/>
      <c r="T17" s="8"/>
      <c r="U17" s="8"/>
      <c r="V17" s="8"/>
      <c r="W17" s="8"/>
      <c r="X17" s="16"/>
      <c r="Y17" s="8"/>
      <c r="Z17" s="9"/>
      <c r="AA17" s="9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12"/>
      <c r="AM17" s="12"/>
      <c r="AN17" s="94"/>
      <c r="AO17" s="94"/>
      <c r="AP17" s="3"/>
      <c r="AQ17" s="3"/>
      <c r="AR17" s="3"/>
      <c r="AS17" s="3"/>
      <c r="AT17" s="3"/>
    </row>
    <row r="18" spans="1:46" s="36" customFormat="1" ht="12.75" customHeight="1" x14ac:dyDescent="0.25">
      <c r="A18" s="8"/>
      <c r="B18" s="8"/>
      <c r="C18" s="8"/>
      <c r="D18" s="8"/>
      <c r="E18" s="8"/>
      <c r="F18" s="9" t="str">
        <f t="shared" si="0"/>
        <v xml:space="preserve"> (Ref: )</v>
      </c>
      <c r="G18" s="24"/>
      <c r="H18" s="24"/>
      <c r="I18" s="24"/>
      <c r="J18" s="24"/>
      <c r="K18" s="24"/>
      <c r="L18" s="24"/>
      <c r="M18" s="24"/>
      <c r="N18" s="94"/>
      <c r="O18" s="8"/>
      <c r="P18" s="8"/>
      <c r="Q18" s="16"/>
      <c r="R18" s="8"/>
      <c r="S18" s="8"/>
      <c r="T18" s="8"/>
      <c r="U18" s="8"/>
      <c r="V18" s="8"/>
      <c r="W18" s="8"/>
      <c r="X18" s="16"/>
      <c r="Y18" s="8"/>
      <c r="Z18" s="9"/>
      <c r="AA18" s="9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12"/>
      <c r="AM18" s="12"/>
      <c r="AN18" s="94"/>
      <c r="AO18" s="94"/>
      <c r="AP18" s="3"/>
      <c r="AQ18" s="3"/>
      <c r="AR18" s="3"/>
      <c r="AS18" s="3"/>
      <c r="AT18" s="3"/>
    </row>
    <row r="19" spans="1:46" s="36" customFormat="1" ht="12.75" customHeight="1" x14ac:dyDescent="0.25">
      <c r="A19" s="8"/>
      <c r="B19" s="8"/>
      <c r="C19" s="8"/>
      <c r="D19" s="8"/>
      <c r="E19" s="8"/>
      <c r="F19" s="9" t="str">
        <f t="shared" si="0"/>
        <v xml:space="preserve"> (Ref: )</v>
      </c>
      <c r="G19" s="24"/>
      <c r="H19" s="24"/>
      <c r="I19" s="24"/>
      <c r="J19" s="24"/>
      <c r="K19" s="24"/>
      <c r="L19" s="24"/>
      <c r="M19" s="24"/>
      <c r="N19" s="94"/>
      <c r="O19" s="8"/>
      <c r="P19" s="8"/>
      <c r="Q19" s="16"/>
      <c r="R19" s="8"/>
      <c r="S19" s="8"/>
      <c r="T19" s="8"/>
      <c r="U19" s="8"/>
      <c r="V19" s="8"/>
      <c r="W19" s="8"/>
      <c r="X19" s="16"/>
      <c r="Y19" s="8"/>
      <c r="Z19" s="9"/>
      <c r="AA19" s="9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12"/>
      <c r="AM19" s="12"/>
      <c r="AN19" s="94"/>
      <c r="AO19" s="94"/>
      <c r="AP19" s="3"/>
      <c r="AQ19" s="3"/>
      <c r="AR19" s="3"/>
      <c r="AS19" s="3"/>
      <c r="AT19" s="3"/>
    </row>
    <row r="20" spans="1:46" s="36" customFormat="1" ht="12.75" customHeight="1" x14ac:dyDescent="0.25">
      <c r="A20" s="8"/>
      <c r="B20" s="8"/>
      <c r="C20" s="8"/>
      <c r="D20" s="8"/>
      <c r="E20" s="8"/>
      <c r="F20" s="9" t="str">
        <f t="shared" si="0"/>
        <v xml:space="preserve"> (Ref: )</v>
      </c>
      <c r="G20" s="24"/>
      <c r="H20" s="24"/>
      <c r="I20" s="24"/>
      <c r="J20" s="24"/>
      <c r="K20" s="24"/>
      <c r="L20" s="24"/>
      <c r="M20" s="24"/>
      <c r="N20" s="94"/>
      <c r="O20" s="8"/>
      <c r="P20" s="8"/>
      <c r="Q20" s="16"/>
      <c r="R20" s="8"/>
      <c r="S20" s="8"/>
      <c r="T20" s="8"/>
      <c r="U20" s="8"/>
      <c r="V20" s="8"/>
      <c r="W20" s="8"/>
      <c r="X20" s="16"/>
      <c r="Y20" s="8"/>
      <c r="Z20" s="9"/>
      <c r="AA20" s="9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12"/>
      <c r="AM20" s="12"/>
      <c r="AN20" s="94"/>
      <c r="AO20" s="94"/>
      <c r="AP20" s="3"/>
      <c r="AQ20" s="3"/>
      <c r="AR20" s="3"/>
      <c r="AS20" s="3"/>
      <c r="AT20" s="3"/>
    </row>
    <row r="21" spans="1:46" s="36" customFormat="1" ht="12.75" customHeight="1" x14ac:dyDescent="0.25">
      <c r="A21" s="8"/>
      <c r="B21" s="8"/>
      <c r="C21" s="8"/>
      <c r="D21" s="8"/>
      <c r="E21" s="8"/>
      <c r="F21" s="9" t="str">
        <f t="shared" si="0"/>
        <v xml:space="preserve"> (Ref: )</v>
      </c>
      <c r="G21" s="24"/>
      <c r="H21" s="24"/>
      <c r="I21" s="24"/>
      <c r="J21" s="24"/>
      <c r="K21" s="24"/>
      <c r="L21" s="24"/>
      <c r="M21" s="24"/>
      <c r="N21" s="94"/>
      <c r="O21" s="8"/>
      <c r="P21" s="8"/>
      <c r="Q21" s="16"/>
      <c r="R21" s="8"/>
      <c r="S21" s="8"/>
      <c r="T21" s="8"/>
      <c r="U21" s="8"/>
      <c r="V21" s="8"/>
      <c r="W21" s="8"/>
      <c r="X21" s="16"/>
      <c r="Y21" s="8"/>
      <c r="Z21" s="9"/>
      <c r="AA21" s="9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12"/>
      <c r="AM21" s="12"/>
      <c r="AN21" s="94"/>
      <c r="AO21" s="94"/>
      <c r="AP21" s="3"/>
      <c r="AQ21" s="3"/>
      <c r="AR21" s="3"/>
      <c r="AS21" s="3"/>
      <c r="AT21" s="3"/>
    </row>
    <row r="22" spans="1:46" s="36" customFormat="1" ht="12.75" customHeight="1" x14ac:dyDescent="0.25">
      <c r="A22" s="8"/>
      <c r="B22" s="8"/>
      <c r="C22" s="8"/>
      <c r="D22" s="8"/>
      <c r="E22" s="8"/>
      <c r="F22" s="9" t="str">
        <f t="shared" si="0"/>
        <v xml:space="preserve"> (Ref: )</v>
      </c>
      <c r="G22" s="24"/>
      <c r="H22" s="24"/>
      <c r="I22" s="24"/>
      <c r="J22" s="24"/>
      <c r="K22" s="24"/>
      <c r="L22" s="24"/>
      <c r="M22" s="24"/>
      <c r="N22" s="94"/>
      <c r="O22" s="8"/>
      <c r="P22" s="8"/>
      <c r="Q22" s="16"/>
      <c r="R22" s="8"/>
      <c r="S22" s="8"/>
      <c r="T22" s="8"/>
      <c r="U22" s="8"/>
      <c r="V22" s="8"/>
      <c r="W22" s="8"/>
      <c r="X22" s="16"/>
      <c r="Y22" s="8"/>
      <c r="Z22" s="9"/>
      <c r="AA22" s="9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12"/>
      <c r="AM22" s="12"/>
      <c r="AN22" s="94"/>
      <c r="AO22" s="94"/>
      <c r="AP22" s="3"/>
      <c r="AQ22" s="3"/>
      <c r="AR22" s="3"/>
      <c r="AS22" s="3"/>
      <c r="AT22" s="3"/>
    </row>
    <row r="23" spans="1:46" s="36" customFormat="1" ht="12.75" customHeight="1" x14ac:dyDescent="0.25">
      <c r="A23" s="8"/>
      <c r="B23" s="8"/>
      <c r="C23" s="8"/>
      <c r="D23" s="8"/>
      <c r="E23" s="8"/>
      <c r="F23" s="9" t="str">
        <f t="shared" si="0"/>
        <v xml:space="preserve"> (Ref: )</v>
      </c>
      <c r="G23" s="24"/>
      <c r="H23" s="24"/>
      <c r="I23" s="24"/>
      <c r="J23" s="24"/>
      <c r="K23" s="24"/>
      <c r="L23" s="24"/>
      <c r="M23" s="24"/>
      <c r="N23" s="94"/>
      <c r="O23" s="8"/>
      <c r="P23" s="8"/>
      <c r="Q23" s="16"/>
      <c r="R23" s="8"/>
      <c r="S23" s="8"/>
      <c r="T23" s="8"/>
      <c r="U23" s="8"/>
      <c r="V23" s="8"/>
      <c r="W23" s="8"/>
      <c r="X23" s="16"/>
      <c r="Y23" s="8"/>
      <c r="Z23" s="9"/>
      <c r="AA23" s="9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12"/>
      <c r="AM23" s="12"/>
      <c r="AN23" s="94"/>
      <c r="AO23" s="94"/>
      <c r="AP23" s="3"/>
      <c r="AQ23" s="3"/>
      <c r="AR23" s="3"/>
      <c r="AS23" s="3"/>
      <c r="AT23" s="3"/>
    </row>
    <row r="24" spans="1:46" s="36" customFormat="1" ht="12.75" customHeight="1" x14ac:dyDescent="0.25">
      <c r="A24" s="8"/>
      <c r="B24" s="8"/>
      <c r="C24" s="8"/>
      <c r="D24" s="8"/>
      <c r="E24" s="8"/>
      <c r="F24" s="9" t="str">
        <f t="shared" si="0"/>
        <v xml:space="preserve"> (Ref: )</v>
      </c>
      <c r="G24" s="24"/>
      <c r="H24" s="24"/>
      <c r="I24" s="24"/>
      <c r="J24" s="24"/>
      <c r="K24" s="24"/>
      <c r="L24" s="24"/>
      <c r="M24" s="24"/>
      <c r="N24" s="94"/>
      <c r="O24" s="8"/>
      <c r="P24" s="8"/>
      <c r="Q24" s="16"/>
      <c r="R24" s="8"/>
      <c r="S24" s="8"/>
      <c r="T24" s="8"/>
      <c r="U24" s="8"/>
      <c r="V24" s="8"/>
      <c r="W24" s="8"/>
      <c r="X24" s="16"/>
      <c r="Y24" s="8"/>
      <c r="Z24" s="9"/>
      <c r="AA24" s="9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12"/>
      <c r="AM24" s="12"/>
      <c r="AN24" s="94"/>
      <c r="AO24" s="94"/>
      <c r="AP24" s="3"/>
      <c r="AQ24" s="3"/>
      <c r="AR24" s="3"/>
      <c r="AS24" s="3"/>
      <c r="AT24" s="3"/>
    </row>
    <row r="25" spans="1:46" s="36" customFormat="1" ht="12.75" customHeight="1" x14ac:dyDescent="0.25">
      <c r="A25" s="8"/>
      <c r="B25" s="8"/>
      <c r="C25" s="8"/>
      <c r="D25" s="8"/>
      <c r="E25" s="8"/>
      <c r="F25" s="9" t="str">
        <f t="shared" si="0"/>
        <v xml:space="preserve"> (Ref: )</v>
      </c>
      <c r="G25" s="24"/>
      <c r="H25" s="24"/>
      <c r="I25" s="24"/>
      <c r="J25" s="24"/>
      <c r="K25" s="24"/>
      <c r="L25" s="24"/>
      <c r="M25" s="24"/>
      <c r="N25" s="94"/>
      <c r="O25" s="8"/>
      <c r="P25" s="8"/>
      <c r="Q25" s="16"/>
      <c r="R25" s="8"/>
      <c r="S25" s="8"/>
      <c r="T25" s="8"/>
      <c r="U25" s="8"/>
      <c r="V25" s="8"/>
      <c r="W25" s="8"/>
      <c r="X25" s="16"/>
      <c r="Y25" s="8"/>
      <c r="Z25" s="9"/>
      <c r="AA25" s="9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12"/>
      <c r="AM25" s="12"/>
      <c r="AN25" s="94"/>
      <c r="AO25" s="94"/>
      <c r="AP25" s="3"/>
      <c r="AQ25" s="3"/>
      <c r="AR25" s="3"/>
      <c r="AS25" s="3"/>
      <c r="AT25" s="3"/>
    </row>
    <row r="26" spans="1:46" s="36" customFormat="1" ht="12.75" customHeight="1" x14ac:dyDescent="0.25">
      <c r="A26" s="8"/>
      <c r="B26" s="8"/>
      <c r="C26" s="8"/>
      <c r="D26" s="8"/>
      <c r="E26" s="8"/>
      <c r="F26" s="9" t="str">
        <f t="shared" si="0"/>
        <v xml:space="preserve"> (Ref: )</v>
      </c>
      <c r="G26" s="24"/>
      <c r="H26" s="24"/>
      <c r="I26" s="24"/>
      <c r="J26" s="24"/>
      <c r="K26" s="24"/>
      <c r="L26" s="24"/>
      <c r="M26" s="24"/>
      <c r="N26" s="94"/>
      <c r="O26" s="8"/>
      <c r="P26" s="8"/>
      <c r="Q26" s="16"/>
      <c r="R26" s="8"/>
      <c r="S26" s="8"/>
      <c r="T26" s="8"/>
      <c r="U26" s="8"/>
      <c r="V26" s="8"/>
      <c r="W26" s="8"/>
      <c r="X26" s="16"/>
      <c r="Y26" s="8"/>
      <c r="Z26" s="9"/>
      <c r="AA26" s="9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12"/>
      <c r="AM26" s="12"/>
      <c r="AN26" s="94"/>
      <c r="AO26" s="94"/>
      <c r="AP26" s="3"/>
      <c r="AQ26" s="3"/>
      <c r="AR26" s="3"/>
      <c r="AS26" s="3"/>
      <c r="AT26" s="3"/>
    </row>
    <row r="27" spans="1:46" s="36" customFormat="1" ht="12.75" customHeight="1" x14ac:dyDescent="0.25">
      <c r="A27" s="8"/>
      <c r="B27" s="8"/>
      <c r="C27" s="8"/>
      <c r="D27" s="8"/>
      <c r="E27" s="8"/>
      <c r="F27" s="9" t="str">
        <f t="shared" si="0"/>
        <v xml:space="preserve"> (Ref: )</v>
      </c>
      <c r="G27" s="24"/>
      <c r="H27" s="24"/>
      <c r="I27" s="24"/>
      <c r="J27" s="24"/>
      <c r="K27" s="24"/>
      <c r="L27" s="24"/>
      <c r="M27" s="24"/>
      <c r="N27" s="94"/>
      <c r="O27" s="8"/>
      <c r="P27" s="8"/>
      <c r="Q27" s="16"/>
      <c r="R27" s="8"/>
      <c r="S27" s="8"/>
      <c r="T27" s="8"/>
      <c r="U27" s="8"/>
      <c r="V27" s="8"/>
      <c r="W27" s="8"/>
      <c r="X27" s="16"/>
      <c r="Y27" s="8"/>
      <c r="Z27" s="9"/>
      <c r="AA27" s="9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12"/>
      <c r="AM27" s="12"/>
      <c r="AN27" s="94"/>
      <c r="AO27" s="94"/>
      <c r="AP27" s="3"/>
      <c r="AQ27" s="3"/>
      <c r="AR27" s="3"/>
      <c r="AS27" s="3"/>
      <c r="AT27" s="3"/>
    </row>
    <row r="28" spans="1:46" s="36" customFormat="1" ht="12.75" customHeight="1" x14ac:dyDescent="0.25">
      <c r="A28" s="8"/>
      <c r="B28" s="8"/>
      <c r="C28" s="8"/>
      <c r="D28" s="8"/>
      <c r="E28" s="8"/>
      <c r="F28" s="9" t="str">
        <f t="shared" si="0"/>
        <v xml:space="preserve"> (Ref: )</v>
      </c>
      <c r="G28" s="24"/>
      <c r="H28" s="24"/>
      <c r="I28" s="24"/>
      <c r="J28" s="24"/>
      <c r="K28" s="24"/>
      <c r="L28" s="24"/>
      <c r="M28" s="24"/>
      <c r="N28" s="94"/>
      <c r="O28" s="8"/>
      <c r="P28" s="8"/>
      <c r="Q28" s="16"/>
      <c r="R28" s="8"/>
      <c r="S28" s="8"/>
      <c r="T28" s="8"/>
      <c r="U28" s="8"/>
      <c r="V28" s="8"/>
      <c r="W28" s="8"/>
      <c r="X28" s="16"/>
      <c r="Y28" s="8"/>
      <c r="Z28" s="9"/>
      <c r="AA28" s="9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12"/>
      <c r="AM28" s="12"/>
      <c r="AN28" s="94"/>
      <c r="AO28" s="94"/>
      <c r="AP28" s="3"/>
      <c r="AQ28" s="3"/>
      <c r="AR28" s="3"/>
      <c r="AS28" s="3"/>
      <c r="AT28" s="3"/>
    </row>
    <row r="29" spans="1:46" s="36" customFormat="1" ht="12.75" customHeight="1" x14ac:dyDescent="0.25">
      <c r="A29" s="8"/>
      <c r="B29" s="8"/>
      <c r="C29" s="8"/>
      <c r="D29" s="8"/>
      <c r="E29" s="8"/>
      <c r="F29" s="9" t="str">
        <f t="shared" si="0"/>
        <v xml:space="preserve"> (Ref: )</v>
      </c>
      <c r="G29" s="24"/>
      <c r="H29" s="24"/>
      <c r="I29" s="24"/>
      <c r="J29" s="24"/>
      <c r="K29" s="24"/>
      <c r="L29" s="24"/>
      <c r="M29" s="24"/>
      <c r="N29" s="94"/>
      <c r="O29" s="8"/>
      <c r="P29" s="8"/>
      <c r="Q29" s="16"/>
      <c r="R29" s="8"/>
      <c r="S29" s="8"/>
      <c r="T29" s="8"/>
      <c r="U29" s="8"/>
      <c r="V29" s="8"/>
      <c r="W29" s="8"/>
      <c r="X29" s="16"/>
      <c r="Y29" s="8"/>
      <c r="Z29" s="9"/>
      <c r="AA29" s="9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12"/>
      <c r="AM29" s="12"/>
      <c r="AN29" s="94"/>
      <c r="AO29" s="94"/>
      <c r="AP29" s="3"/>
      <c r="AQ29" s="3"/>
      <c r="AR29" s="3"/>
      <c r="AS29" s="3"/>
      <c r="AT29" s="3"/>
    </row>
    <row r="30" spans="1:46" s="36" customFormat="1" ht="12.75" customHeight="1" x14ac:dyDescent="0.25">
      <c r="A30" s="8"/>
      <c r="B30" s="8"/>
      <c r="C30" s="8"/>
      <c r="D30" s="8"/>
      <c r="E30" s="8"/>
      <c r="F30" s="9" t="str">
        <f t="shared" si="0"/>
        <v xml:space="preserve"> (Ref: )</v>
      </c>
      <c r="G30" s="24"/>
      <c r="H30" s="24"/>
      <c r="I30" s="24"/>
      <c r="J30" s="24"/>
      <c r="K30" s="24"/>
      <c r="L30" s="24"/>
      <c r="M30" s="24"/>
      <c r="N30" s="94"/>
      <c r="O30" s="8"/>
      <c r="P30" s="8"/>
      <c r="Q30" s="16"/>
      <c r="R30" s="8"/>
      <c r="S30" s="8"/>
      <c r="T30" s="8"/>
      <c r="U30" s="8"/>
      <c r="V30" s="8"/>
      <c r="W30" s="8"/>
      <c r="X30" s="16"/>
      <c r="Y30" s="8"/>
      <c r="Z30" s="9"/>
      <c r="AA30" s="9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12"/>
      <c r="AM30" s="12"/>
      <c r="AN30" s="94"/>
      <c r="AO30" s="94"/>
      <c r="AP30" s="3"/>
      <c r="AQ30" s="3"/>
      <c r="AR30" s="3"/>
      <c r="AS30" s="3"/>
      <c r="AT30" s="3"/>
    </row>
    <row r="31" spans="1:46" s="36" customFormat="1" ht="12.75" customHeight="1" x14ac:dyDescent="0.25">
      <c r="A31" s="8"/>
      <c r="B31" s="8"/>
      <c r="C31" s="8"/>
      <c r="D31" s="8"/>
      <c r="E31" s="8"/>
      <c r="F31" s="9" t="str">
        <f t="shared" si="0"/>
        <v xml:space="preserve"> (Ref: )</v>
      </c>
      <c r="G31" s="24"/>
      <c r="H31" s="24"/>
      <c r="I31" s="24"/>
      <c r="J31" s="24"/>
      <c r="K31" s="24"/>
      <c r="L31" s="24"/>
      <c r="M31" s="24"/>
      <c r="N31" s="94"/>
      <c r="O31" s="8"/>
      <c r="P31" s="8"/>
      <c r="Q31" s="16"/>
      <c r="R31" s="8"/>
      <c r="S31" s="8"/>
      <c r="T31" s="8"/>
      <c r="U31" s="8"/>
      <c r="V31" s="8"/>
      <c r="W31" s="8"/>
      <c r="X31" s="16"/>
      <c r="Y31" s="8"/>
      <c r="Z31" s="9"/>
      <c r="AA31" s="9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12"/>
      <c r="AM31" s="12"/>
      <c r="AN31" s="94"/>
      <c r="AO31" s="94"/>
      <c r="AP31" s="3"/>
      <c r="AQ31" s="3"/>
      <c r="AR31" s="3"/>
      <c r="AS31" s="3"/>
      <c r="AT31" s="3"/>
    </row>
    <row r="32" spans="1:46" s="36" customFormat="1" ht="12.75" customHeight="1" x14ac:dyDescent="0.25">
      <c r="A32" s="8"/>
      <c r="B32" s="8"/>
      <c r="C32" s="8"/>
      <c r="D32" s="8"/>
      <c r="E32" s="8"/>
      <c r="F32" s="9" t="str">
        <f t="shared" si="0"/>
        <v xml:space="preserve"> (Ref: )</v>
      </c>
      <c r="G32" s="24"/>
      <c r="H32" s="24"/>
      <c r="I32" s="24"/>
      <c r="J32" s="24"/>
      <c r="K32" s="24"/>
      <c r="L32" s="24"/>
      <c r="M32" s="24"/>
      <c r="N32" s="94"/>
      <c r="O32" s="8"/>
      <c r="P32" s="8"/>
      <c r="Q32" s="16"/>
      <c r="R32" s="8"/>
      <c r="S32" s="8"/>
      <c r="T32" s="8"/>
      <c r="U32" s="8"/>
      <c r="V32" s="8"/>
      <c r="W32" s="8"/>
      <c r="X32" s="16"/>
      <c r="Y32" s="8"/>
      <c r="Z32" s="9"/>
      <c r="AA32" s="9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12"/>
      <c r="AM32" s="12"/>
      <c r="AN32" s="94"/>
      <c r="AO32" s="94"/>
      <c r="AP32" s="3"/>
      <c r="AQ32" s="3"/>
      <c r="AR32" s="3"/>
      <c r="AS32" s="3"/>
      <c r="AT32" s="3"/>
    </row>
    <row r="33" spans="1:46" s="36" customFormat="1" ht="12.75" customHeight="1" x14ac:dyDescent="0.25">
      <c r="A33" s="8"/>
      <c r="B33" s="8"/>
      <c r="C33" s="8"/>
      <c r="D33" s="8"/>
      <c r="E33" s="8"/>
      <c r="F33" s="9" t="str">
        <f t="shared" si="0"/>
        <v xml:space="preserve"> (Ref: )</v>
      </c>
      <c r="G33" s="24"/>
      <c r="H33" s="24"/>
      <c r="I33" s="24"/>
      <c r="J33" s="24"/>
      <c r="K33" s="24"/>
      <c r="L33" s="24"/>
      <c r="M33" s="24"/>
      <c r="N33" s="94"/>
      <c r="O33" s="8"/>
      <c r="P33" s="8"/>
      <c r="Q33" s="16"/>
      <c r="R33" s="8"/>
      <c r="S33" s="8"/>
      <c r="T33" s="8"/>
      <c r="U33" s="8"/>
      <c r="V33" s="8"/>
      <c r="W33" s="8"/>
      <c r="X33" s="16"/>
      <c r="Y33" s="8"/>
      <c r="Z33" s="9"/>
      <c r="AA33" s="9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12"/>
      <c r="AM33" s="12"/>
      <c r="AN33" s="94"/>
      <c r="AO33" s="94"/>
      <c r="AP33" s="3"/>
      <c r="AQ33" s="3"/>
      <c r="AR33" s="3"/>
      <c r="AS33" s="3"/>
      <c r="AT33" s="3"/>
    </row>
    <row r="34" spans="1:46" s="36" customFormat="1" ht="12.75" customHeight="1" x14ac:dyDescent="0.25">
      <c r="A34" s="8"/>
      <c r="B34" s="8"/>
      <c r="C34" s="8"/>
      <c r="D34" s="8"/>
      <c r="E34" s="8"/>
      <c r="F34" s="9" t="str">
        <f t="shared" si="0"/>
        <v xml:space="preserve"> (Ref: )</v>
      </c>
      <c r="G34" s="24"/>
      <c r="H34" s="24"/>
      <c r="I34" s="24"/>
      <c r="J34" s="24"/>
      <c r="K34" s="24"/>
      <c r="L34" s="24"/>
      <c r="M34" s="24"/>
      <c r="N34" s="94"/>
      <c r="O34" s="8"/>
      <c r="P34" s="8"/>
      <c r="Q34" s="16"/>
      <c r="R34" s="8"/>
      <c r="S34" s="8"/>
      <c r="T34" s="8"/>
      <c r="U34" s="8"/>
      <c r="V34" s="8"/>
      <c r="W34" s="8"/>
      <c r="X34" s="16"/>
      <c r="Y34" s="8"/>
      <c r="Z34" s="9"/>
      <c r="AA34" s="9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12"/>
      <c r="AM34" s="12"/>
      <c r="AN34" s="94"/>
      <c r="AO34" s="94"/>
      <c r="AP34" s="3"/>
      <c r="AQ34" s="3"/>
      <c r="AR34" s="3"/>
      <c r="AS34" s="3"/>
      <c r="AT34" s="3"/>
    </row>
    <row r="35" spans="1:46" s="36" customFormat="1" ht="12.75" customHeight="1" x14ac:dyDescent="0.25">
      <c r="A35" s="8"/>
      <c r="B35" s="8"/>
      <c r="C35" s="8"/>
      <c r="D35" s="8"/>
      <c r="E35" s="8"/>
      <c r="F35" s="9" t="str">
        <f t="shared" ref="F35:F66" si="1">O35
&amp;IF(S35="",""," "&amp;S35)
&amp;IF(T35="",""," "&amp;T35)
&amp;IF(U35="","",", SÉRIE: "&amp;U35)
&amp;IF(X35=""," (Ref: "&amp;E35&amp;")",IF(X35&lt;&gt;""," (Ref. / Loc.: "&amp;E35&amp;" / "&amp;X35&amp;")"))</f>
        <v xml:space="preserve"> (Ref: )</v>
      </c>
      <c r="G35" s="24"/>
      <c r="H35" s="24"/>
      <c r="I35" s="24"/>
      <c r="J35" s="24"/>
      <c r="K35" s="24"/>
      <c r="L35" s="24"/>
      <c r="M35" s="24"/>
      <c r="N35" s="94"/>
      <c r="O35" s="8"/>
      <c r="P35" s="8"/>
      <c r="Q35" s="16"/>
      <c r="R35" s="8"/>
      <c r="S35" s="8"/>
      <c r="T35" s="8"/>
      <c r="U35" s="8"/>
      <c r="V35" s="8"/>
      <c r="W35" s="8"/>
      <c r="X35" s="16"/>
      <c r="Y35" s="8"/>
      <c r="Z35" s="9"/>
      <c r="AA35" s="9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12"/>
      <c r="AM35" s="12"/>
      <c r="AN35" s="94"/>
      <c r="AO35" s="94"/>
      <c r="AP35" s="3"/>
      <c r="AQ35" s="3"/>
      <c r="AR35" s="3"/>
      <c r="AS35" s="3"/>
      <c r="AT35" s="3"/>
    </row>
    <row r="36" spans="1:46" s="36" customFormat="1" ht="12.75" customHeight="1" x14ac:dyDescent="0.25">
      <c r="A36" s="8"/>
      <c r="B36" s="8"/>
      <c r="C36" s="8"/>
      <c r="D36" s="8"/>
      <c r="E36" s="8"/>
      <c r="F36" s="9" t="str">
        <f t="shared" si="1"/>
        <v xml:space="preserve"> (Ref: )</v>
      </c>
      <c r="G36" s="24"/>
      <c r="H36" s="24"/>
      <c r="I36" s="24"/>
      <c r="J36" s="24"/>
      <c r="K36" s="24"/>
      <c r="L36" s="24"/>
      <c r="M36" s="24"/>
      <c r="N36" s="94"/>
      <c r="O36" s="8"/>
      <c r="P36" s="8"/>
      <c r="Q36" s="16"/>
      <c r="R36" s="8"/>
      <c r="S36" s="8"/>
      <c r="T36" s="8"/>
      <c r="U36" s="8"/>
      <c r="V36" s="8"/>
      <c r="W36" s="8"/>
      <c r="X36" s="16"/>
      <c r="Y36" s="8"/>
      <c r="Z36" s="9"/>
      <c r="AA36" s="9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12"/>
      <c r="AM36" s="12"/>
      <c r="AN36" s="94"/>
      <c r="AO36" s="94"/>
      <c r="AP36" s="3"/>
      <c r="AQ36" s="3"/>
      <c r="AR36" s="3"/>
      <c r="AS36" s="3"/>
      <c r="AT36" s="3"/>
    </row>
    <row r="37" spans="1:46" s="36" customFormat="1" ht="12.75" customHeight="1" x14ac:dyDescent="0.25">
      <c r="A37" s="8"/>
      <c r="B37" s="8"/>
      <c r="C37" s="8"/>
      <c r="D37" s="8"/>
      <c r="E37" s="8"/>
      <c r="F37" s="9" t="str">
        <f t="shared" si="1"/>
        <v xml:space="preserve"> (Ref: )</v>
      </c>
      <c r="G37" s="24"/>
      <c r="H37" s="24"/>
      <c r="I37" s="24"/>
      <c r="J37" s="24"/>
      <c r="K37" s="24"/>
      <c r="L37" s="24"/>
      <c r="M37" s="24"/>
      <c r="N37" s="94"/>
      <c r="O37" s="8"/>
      <c r="P37" s="8"/>
      <c r="Q37" s="16"/>
      <c r="R37" s="8"/>
      <c r="S37" s="8"/>
      <c r="T37" s="8"/>
      <c r="U37" s="8"/>
      <c r="V37" s="8"/>
      <c r="W37" s="8"/>
      <c r="X37" s="16"/>
      <c r="Y37" s="8"/>
      <c r="Z37" s="9"/>
      <c r="AA37" s="9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12"/>
      <c r="AM37" s="12"/>
      <c r="AN37" s="94"/>
      <c r="AO37" s="94"/>
      <c r="AP37" s="3"/>
      <c r="AQ37" s="3"/>
      <c r="AR37" s="3"/>
      <c r="AS37" s="3"/>
      <c r="AT37" s="3"/>
    </row>
    <row r="38" spans="1:46" s="36" customFormat="1" ht="12.75" customHeight="1" x14ac:dyDescent="0.25">
      <c r="A38" s="8"/>
      <c r="B38" s="8"/>
      <c r="C38" s="8"/>
      <c r="D38" s="8"/>
      <c r="E38" s="8"/>
      <c r="F38" s="9" t="str">
        <f t="shared" si="1"/>
        <v xml:space="preserve"> (Ref: )</v>
      </c>
      <c r="G38" s="24"/>
      <c r="H38" s="24"/>
      <c r="I38" s="24"/>
      <c r="J38" s="24"/>
      <c r="K38" s="24"/>
      <c r="L38" s="24"/>
      <c r="M38" s="24"/>
      <c r="N38" s="94"/>
      <c r="O38" s="8"/>
      <c r="P38" s="8"/>
      <c r="Q38" s="16"/>
      <c r="R38" s="8"/>
      <c r="S38" s="8"/>
      <c r="T38" s="8"/>
      <c r="U38" s="8"/>
      <c r="V38" s="8"/>
      <c r="W38" s="8"/>
      <c r="X38" s="16"/>
      <c r="Y38" s="8"/>
      <c r="Z38" s="9"/>
      <c r="AA38" s="9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12"/>
      <c r="AM38" s="12"/>
      <c r="AN38" s="94"/>
      <c r="AO38" s="94"/>
      <c r="AP38" s="3"/>
      <c r="AQ38" s="3"/>
      <c r="AR38" s="3"/>
      <c r="AS38" s="3"/>
      <c r="AT38" s="3"/>
    </row>
    <row r="39" spans="1:46" s="36" customFormat="1" ht="12.75" customHeight="1" x14ac:dyDescent="0.25">
      <c r="A39" s="8"/>
      <c r="B39" s="8"/>
      <c r="C39" s="8"/>
      <c r="D39" s="8"/>
      <c r="E39" s="8"/>
      <c r="F39" s="9" t="str">
        <f t="shared" si="1"/>
        <v xml:space="preserve"> (Ref: )</v>
      </c>
      <c r="G39" s="24"/>
      <c r="H39" s="24"/>
      <c r="I39" s="24"/>
      <c r="J39" s="24"/>
      <c r="K39" s="24"/>
      <c r="L39" s="24"/>
      <c r="M39" s="24"/>
      <c r="N39" s="94"/>
      <c r="O39" s="8"/>
      <c r="P39" s="8"/>
      <c r="Q39" s="16"/>
      <c r="R39" s="8"/>
      <c r="S39" s="8"/>
      <c r="T39" s="8"/>
      <c r="U39" s="8"/>
      <c r="V39" s="8"/>
      <c r="W39" s="8"/>
      <c r="X39" s="16"/>
      <c r="Y39" s="8"/>
      <c r="Z39" s="9"/>
      <c r="AA39" s="9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12"/>
      <c r="AM39" s="12"/>
      <c r="AN39" s="94"/>
      <c r="AO39" s="94"/>
      <c r="AP39" s="3"/>
      <c r="AQ39" s="3"/>
      <c r="AR39" s="3"/>
      <c r="AS39" s="3"/>
      <c r="AT39" s="3"/>
    </row>
    <row r="40" spans="1:46" s="36" customFormat="1" ht="12.75" customHeight="1" x14ac:dyDescent="0.25">
      <c r="A40" s="8"/>
      <c r="B40" s="8"/>
      <c r="C40" s="8"/>
      <c r="D40" s="8"/>
      <c r="E40" s="8"/>
      <c r="F40" s="9" t="str">
        <f t="shared" si="1"/>
        <v xml:space="preserve"> (Ref: )</v>
      </c>
      <c r="G40" s="24"/>
      <c r="H40" s="24"/>
      <c r="I40" s="24"/>
      <c r="J40" s="24"/>
      <c r="K40" s="24"/>
      <c r="L40" s="24"/>
      <c r="M40" s="24"/>
      <c r="N40" s="94"/>
      <c r="O40" s="8"/>
      <c r="P40" s="8"/>
      <c r="Q40" s="16"/>
      <c r="R40" s="8"/>
      <c r="S40" s="8"/>
      <c r="T40" s="8"/>
      <c r="U40" s="8"/>
      <c r="V40" s="8"/>
      <c r="W40" s="8"/>
      <c r="X40" s="16"/>
      <c r="Y40" s="8"/>
      <c r="Z40" s="9"/>
      <c r="AA40" s="9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12"/>
      <c r="AM40" s="12"/>
      <c r="AN40" s="94"/>
      <c r="AO40" s="94"/>
      <c r="AP40" s="3"/>
      <c r="AQ40" s="3"/>
      <c r="AR40" s="3"/>
      <c r="AS40" s="3"/>
      <c r="AT40" s="3"/>
    </row>
    <row r="41" spans="1:46" s="36" customFormat="1" ht="12.75" customHeight="1" x14ac:dyDescent="0.25">
      <c r="A41" s="8"/>
      <c r="B41" s="8"/>
      <c r="C41" s="8"/>
      <c r="D41" s="8"/>
      <c r="E41" s="8"/>
      <c r="F41" s="9" t="str">
        <f t="shared" si="1"/>
        <v xml:space="preserve"> (Ref: )</v>
      </c>
      <c r="G41" s="24"/>
      <c r="H41" s="24"/>
      <c r="I41" s="24"/>
      <c r="J41" s="24"/>
      <c r="K41" s="24"/>
      <c r="L41" s="24"/>
      <c r="M41" s="24"/>
      <c r="N41" s="94"/>
      <c r="O41" s="8"/>
      <c r="P41" s="8"/>
      <c r="Q41" s="16"/>
      <c r="R41" s="8"/>
      <c r="S41" s="8"/>
      <c r="T41" s="8"/>
      <c r="U41" s="8"/>
      <c r="V41" s="8"/>
      <c r="W41" s="8"/>
      <c r="X41" s="16"/>
      <c r="Y41" s="8"/>
      <c r="Z41" s="9"/>
      <c r="AA41" s="9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12"/>
      <c r="AM41" s="12"/>
      <c r="AN41" s="94"/>
      <c r="AO41" s="94"/>
      <c r="AP41" s="3"/>
      <c r="AQ41" s="3"/>
      <c r="AR41" s="3"/>
      <c r="AS41" s="3"/>
      <c r="AT41" s="3"/>
    </row>
    <row r="42" spans="1:46" s="36" customFormat="1" ht="12.75" customHeight="1" x14ac:dyDescent="0.25">
      <c r="A42" s="8"/>
      <c r="B42" s="8"/>
      <c r="C42" s="8"/>
      <c r="D42" s="8"/>
      <c r="E42" s="8"/>
      <c r="F42" s="9" t="str">
        <f t="shared" si="1"/>
        <v xml:space="preserve"> (Ref: )</v>
      </c>
      <c r="G42" s="24"/>
      <c r="H42" s="24"/>
      <c r="I42" s="24"/>
      <c r="J42" s="24"/>
      <c r="K42" s="24"/>
      <c r="L42" s="24"/>
      <c r="M42" s="24"/>
      <c r="N42" s="94"/>
      <c r="O42" s="8"/>
      <c r="P42" s="8"/>
      <c r="Q42" s="16"/>
      <c r="R42" s="8"/>
      <c r="S42" s="8"/>
      <c r="T42" s="8"/>
      <c r="U42" s="8"/>
      <c r="V42" s="8"/>
      <c r="W42" s="8"/>
      <c r="X42" s="16"/>
      <c r="Y42" s="8"/>
      <c r="Z42" s="9"/>
      <c r="AA42" s="9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12"/>
      <c r="AM42" s="12"/>
      <c r="AN42" s="94"/>
      <c r="AO42" s="94"/>
      <c r="AP42" s="3"/>
      <c r="AQ42" s="3"/>
      <c r="AR42" s="3"/>
      <c r="AS42" s="3"/>
      <c r="AT42" s="3"/>
    </row>
    <row r="43" spans="1:46" s="36" customFormat="1" ht="12.75" customHeight="1" x14ac:dyDescent="0.25">
      <c r="A43" s="8"/>
      <c r="B43" s="8"/>
      <c r="C43" s="8"/>
      <c r="D43" s="8"/>
      <c r="E43" s="8"/>
      <c r="F43" s="9" t="str">
        <f t="shared" si="1"/>
        <v xml:space="preserve"> (Ref: )</v>
      </c>
      <c r="G43" s="24"/>
      <c r="H43" s="24"/>
      <c r="I43" s="24"/>
      <c r="J43" s="24"/>
      <c r="K43" s="24"/>
      <c r="L43" s="24"/>
      <c r="M43" s="24"/>
      <c r="N43" s="94"/>
      <c r="O43" s="8"/>
      <c r="P43" s="8"/>
      <c r="Q43" s="16"/>
      <c r="R43" s="8"/>
      <c r="S43" s="8"/>
      <c r="T43" s="8"/>
      <c r="U43" s="8"/>
      <c r="V43" s="8"/>
      <c r="W43" s="8"/>
      <c r="X43" s="16"/>
      <c r="Y43" s="8"/>
      <c r="Z43" s="9"/>
      <c r="AA43" s="9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12"/>
      <c r="AM43" s="12"/>
      <c r="AN43" s="94"/>
      <c r="AO43" s="94"/>
      <c r="AP43" s="3"/>
      <c r="AQ43" s="3"/>
      <c r="AR43" s="3"/>
      <c r="AS43" s="3"/>
      <c r="AT43" s="3"/>
    </row>
    <row r="44" spans="1:46" s="36" customFormat="1" ht="12.75" customHeight="1" x14ac:dyDescent="0.25">
      <c r="A44" s="8"/>
      <c r="B44" s="8"/>
      <c r="C44" s="8"/>
      <c r="D44" s="8"/>
      <c r="E44" s="8"/>
      <c r="F44" s="9" t="str">
        <f t="shared" si="1"/>
        <v xml:space="preserve"> (Ref: )</v>
      </c>
      <c r="G44" s="24"/>
      <c r="H44" s="24"/>
      <c r="I44" s="24"/>
      <c r="J44" s="24"/>
      <c r="K44" s="24"/>
      <c r="L44" s="24"/>
      <c r="M44" s="24"/>
      <c r="N44" s="94"/>
      <c r="O44" s="8"/>
      <c r="P44" s="8"/>
      <c r="Q44" s="16"/>
      <c r="R44" s="8"/>
      <c r="S44" s="8"/>
      <c r="T44" s="8"/>
      <c r="U44" s="8"/>
      <c r="V44" s="8"/>
      <c r="W44" s="8"/>
      <c r="X44" s="16"/>
      <c r="Y44" s="8"/>
      <c r="Z44" s="9"/>
      <c r="AA44" s="9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12"/>
      <c r="AM44" s="12"/>
      <c r="AN44" s="94"/>
      <c r="AO44" s="94"/>
      <c r="AP44" s="3"/>
      <c r="AQ44" s="3"/>
      <c r="AR44" s="3"/>
      <c r="AS44" s="3"/>
      <c r="AT44" s="3"/>
    </row>
    <row r="45" spans="1:46" s="36" customFormat="1" ht="12.75" customHeight="1" x14ac:dyDescent="0.25">
      <c r="A45" s="8"/>
      <c r="B45" s="8"/>
      <c r="C45" s="8"/>
      <c r="D45" s="8"/>
      <c r="E45" s="8"/>
      <c r="F45" s="9" t="str">
        <f t="shared" si="1"/>
        <v xml:space="preserve"> (Ref: )</v>
      </c>
      <c r="G45" s="24"/>
      <c r="H45" s="24"/>
      <c r="I45" s="24"/>
      <c r="J45" s="24"/>
      <c r="K45" s="24"/>
      <c r="L45" s="24"/>
      <c r="M45" s="24"/>
      <c r="N45" s="94"/>
      <c r="O45" s="8"/>
      <c r="P45" s="8"/>
      <c r="Q45" s="16"/>
      <c r="R45" s="8"/>
      <c r="S45" s="8"/>
      <c r="T45" s="8"/>
      <c r="U45" s="8"/>
      <c r="V45" s="8"/>
      <c r="W45" s="8"/>
      <c r="X45" s="16"/>
      <c r="Y45" s="8"/>
      <c r="Z45" s="9"/>
      <c r="AA45" s="9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12"/>
      <c r="AM45" s="12"/>
      <c r="AN45" s="94"/>
      <c r="AO45" s="94"/>
      <c r="AP45" s="3"/>
      <c r="AQ45" s="3"/>
      <c r="AR45" s="3"/>
      <c r="AS45" s="3"/>
      <c r="AT45" s="3"/>
    </row>
    <row r="46" spans="1:46" s="36" customFormat="1" ht="12.75" customHeight="1" x14ac:dyDescent="0.25">
      <c r="A46" s="8"/>
      <c r="B46" s="8"/>
      <c r="C46" s="8"/>
      <c r="D46" s="8"/>
      <c r="E46" s="8"/>
      <c r="F46" s="9" t="str">
        <f t="shared" si="1"/>
        <v xml:space="preserve"> (Ref: )</v>
      </c>
      <c r="G46" s="24"/>
      <c r="H46" s="24"/>
      <c r="I46" s="24"/>
      <c r="J46" s="24"/>
      <c r="K46" s="24"/>
      <c r="L46" s="24"/>
      <c r="M46" s="24"/>
      <c r="N46" s="94"/>
      <c r="O46" s="8"/>
      <c r="P46" s="8"/>
      <c r="Q46" s="16"/>
      <c r="R46" s="8"/>
      <c r="S46" s="8"/>
      <c r="T46" s="8"/>
      <c r="U46" s="8"/>
      <c r="V46" s="8"/>
      <c r="W46" s="8"/>
      <c r="X46" s="16"/>
      <c r="Y46" s="8"/>
      <c r="Z46" s="9"/>
      <c r="AA46" s="9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12"/>
      <c r="AM46" s="12"/>
      <c r="AN46" s="94"/>
      <c r="AO46" s="94"/>
      <c r="AP46" s="3"/>
      <c r="AQ46" s="3"/>
      <c r="AR46" s="3"/>
      <c r="AS46" s="3"/>
      <c r="AT46" s="3"/>
    </row>
    <row r="47" spans="1:46" s="36" customFormat="1" ht="12.75" customHeight="1" x14ac:dyDescent="0.25">
      <c r="A47" s="8"/>
      <c r="B47" s="8"/>
      <c r="C47" s="8"/>
      <c r="D47" s="8"/>
      <c r="E47" s="8"/>
      <c r="F47" s="9" t="str">
        <f t="shared" si="1"/>
        <v xml:space="preserve"> (Ref: )</v>
      </c>
      <c r="G47" s="24"/>
      <c r="H47" s="24"/>
      <c r="I47" s="24"/>
      <c r="J47" s="24"/>
      <c r="K47" s="24"/>
      <c r="L47" s="24"/>
      <c r="M47" s="24"/>
      <c r="N47" s="94"/>
      <c r="O47" s="8"/>
      <c r="P47" s="8"/>
      <c r="Q47" s="16"/>
      <c r="R47" s="8"/>
      <c r="S47" s="8"/>
      <c r="T47" s="8"/>
      <c r="U47" s="8"/>
      <c r="V47" s="8"/>
      <c r="W47" s="8"/>
      <c r="X47" s="16"/>
      <c r="Y47" s="8"/>
      <c r="Z47" s="9"/>
      <c r="AA47" s="9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12"/>
      <c r="AM47" s="12"/>
      <c r="AN47" s="94"/>
      <c r="AO47" s="94"/>
      <c r="AP47" s="3"/>
      <c r="AQ47" s="3"/>
      <c r="AR47" s="3"/>
      <c r="AS47" s="3"/>
      <c r="AT47" s="3"/>
    </row>
    <row r="48" spans="1:46" s="36" customFormat="1" ht="12.75" customHeight="1" x14ac:dyDescent="0.25">
      <c r="A48" s="8"/>
      <c r="B48" s="8"/>
      <c r="C48" s="8"/>
      <c r="D48" s="8"/>
      <c r="E48" s="8"/>
      <c r="F48" s="9" t="str">
        <f t="shared" si="1"/>
        <v xml:space="preserve"> (Ref: )</v>
      </c>
      <c r="G48" s="24"/>
      <c r="H48" s="24"/>
      <c r="I48" s="24"/>
      <c r="J48" s="24"/>
      <c r="K48" s="24"/>
      <c r="L48" s="24"/>
      <c r="M48" s="24"/>
      <c r="N48" s="94"/>
      <c r="O48" s="8"/>
      <c r="P48" s="8"/>
      <c r="Q48" s="16"/>
      <c r="R48" s="8"/>
      <c r="S48" s="8"/>
      <c r="T48" s="8"/>
      <c r="U48" s="8"/>
      <c r="V48" s="8"/>
      <c r="W48" s="8"/>
      <c r="X48" s="16"/>
      <c r="Y48" s="8"/>
      <c r="Z48" s="9"/>
      <c r="AA48" s="9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12"/>
      <c r="AM48" s="12"/>
      <c r="AN48" s="94"/>
      <c r="AO48" s="94"/>
      <c r="AP48" s="3"/>
      <c r="AQ48" s="3"/>
      <c r="AR48" s="3"/>
      <c r="AS48" s="3"/>
      <c r="AT48" s="3"/>
    </row>
    <row r="49" spans="1:46" s="36" customFormat="1" ht="12.75" customHeight="1" x14ac:dyDescent="0.25">
      <c r="A49" s="8"/>
      <c r="B49" s="8"/>
      <c r="C49" s="8"/>
      <c r="D49" s="8"/>
      <c r="E49" s="8"/>
      <c r="F49" s="9" t="str">
        <f t="shared" si="1"/>
        <v xml:space="preserve"> (Ref: )</v>
      </c>
      <c r="G49" s="24"/>
      <c r="H49" s="24"/>
      <c r="I49" s="24"/>
      <c r="J49" s="24"/>
      <c r="K49" s="24"/>
      <c r="L49" s="24"/>
      <c r="M49" s="24"/>
      <c r="N49" s="94"/>
      <c r="O49" s="8"/>
      <c r="P49" s="8"/>
      <c r="Q49" s="16"/>
      <c r="R49" s="8"/>
      <c r="S49" s="8"/>
      <c r="T49" s="8"/>
      <c r="U49" s="8"/>
      <c r="V49" s="8"/>
      <c r="W49" s="8"/>
      <c r="X49" s="16"/>
      <c r="Y49" s="8"/>
      <c r="Z49" s="9"/>
      <c r="AA49" s="9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12"/>
      <c r="AM49" s="12"/>
      <c r="AN49" s="94"/>
      <c r="AO49" s="94"/>
      <c r="AP49" s="3"/>
      <c r="AQ49" s="3"/>
      <c r="AR49" s="3"/>
      <c r="AS49" s="3"/>
      <c r="AT49" s="3"/>
    </row>
    <row r="50" spans="1:46" s="36" customFormat="1" ht="12.75" customHeight="1" x14ac:dyDescent="0.25">
      <c r="A50" s="8"/>
      <c r="B50" s="8"/>
      <c r="C50" s="8"/>
      <c r="D50" s="8"/>
      <c r="E50" s="8"/>
      <c r="F50" s="9" t="str">
        <f t="shared" si="1"/>
        <v xml:space="preserve"> (Ref: )</v>
      </c>
      <c r="G50" s="24"/>
      <c r="H50" s="24"/>
      <c r="I50" s="24"/>
      <c r="J50" s="24"/>
      <c r="K50" s="24"/>
      <c r="L50" s="24"/>
      <c r="M50" s="24"/>
      <c r="N50" s="94"/>
      <c r="O50" s="8"/>
      <c r="P50" s="8"/>
      <c r="Q50" s="16"/>
      <c r="R50" s="8"/>
      <c r="S50" s="8"/>
      <c r="T50" s="8"/>
      <c r="U50" s="8"/>
      <c r="V50" s="8"/>
      <c r="W50" s="8"/>
      <c r="X50" s="16"/>
      <c r="Y50" s="8"/>
      <c r="Z50" s="9"/>
      <c r="AA50" s="9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12"/>
      <c r="AM50" s="12"/>
      <c r="AN50" s="94"/>
      <c r="AO50" s="94"/>
      <c r="AP50" s="3"/>
      <c r="AQ50" s="3"/>
      <c r="AR50" s="3"/>
      <c r="AS50" s="3"/>
      <c r="AT50" s="3"/>
    </row>
    <row r="51" spans="1:46" s="36" customFormat="1" ht="12.75" customHeight="1" x14ac:dyDescent="0.25">
      <c r="A51" s="8"/>
      <c r="B51" s="8"/>
      <c r="C51" s="8"/>
      <c r="D51" s="8"/>
      <c r="E51" s="8"/>
      <c r="F51" s="9" t="str">
        <f t="shared" si="1"/>
        <v xml:space="preserve"> (Ref: )</v>
      </c>
      <c r="G51" s="24"/>
      <c r="H51" s="24"/>
      <c r="I51" s="24"/>
      <c r="J51" s="24"/>
      <c r="K51" s="24"/>
      <c r="L51" s="24"/>
      <c r="M51" s="24"/>
      <c r="N51" s="94"/>
      <c r="O51" s="8"/>
      <c r="P51" s="8"/>
      <c r="Q51" s="16"/>
      <c r="R51" s="8"/>
      <c r="S51" s="8"/>
      <c r="T51" s="8"/>
      <c r="U51" s="8"/>
      <c r="V51" s="8"/>
      <c r="W51" s="8"/>
      <c r="X51" s="16"/>
      <c r="Y51" s="8"/>
      <c r="Z51" s="9"/>
      <c r="AA51" s="9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12"/>
      <c r="AM51" s="12"/>
      <c r="AN51" s="94"/>
      <c r="AO51" s="94"/>
      <c r="AP51" s="3"/>
      <c r="AQ51" s="3"/>
      <c r="AR51" s="3"/>
      <c r="AS51" s="3"/>
      <c r="AT51" s="3"/>
    </row>
    <row r="52" spans="1:46" s="36" customFormat="1" ht="12.75" customHeight="1" x14ac:dyDescent="0.25">
      <c r="A52" s="8"/>
      <c r="B52" s="8"/>
      <c r="C52" s="8"/>
      <c r="D52" s="8"/>
      <c r="E52" s="8"/>
      <c r="F52" s="9" t="str">
        <f t="shared" si="1"/>
        <v xml:space="preserve"> (Ref: )</v>
      </c>
      <c r="G52" s="24"/>
      <c r="H52" s="24"/>
      <c r="I52" s="24"/>
      <c r="J52" s="24"/>
      <c r="K52" s="24"/>
      <c r="L52" s="24"/>
      <c r="M52" s="24"/>
      <c r="N52" s="94"/>
      <c r="O52" s="8"/>
      <c r="P52" s="8"/>
      <c r="Q52" s="16"/>
      <c r="R52" s="8"/>
      <c r="S52" s="8"/>
      <c r="T52" s="8"/>
      <c r="U52" s="8"/>
      <c r="V52" s="8"/>
      <c r="W52" s="8"/>
      <c r="X52" s="16"/>
      <c r="Y52" s="8"/>
      <c r="Z52" s="9"/>
      <c r="AA52" s="9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12"/>
      <c r="AM52" s="12"/>
      <c r="AN52" s="94"/>
      <c r="AO52" s="94"/>
      <c r="AP52" s="3"/>
      <c r="AQ52" s="3"/>
      <c r="AR52" s="3"/>
      <c r="AS52" s="3"/>
      <c r="AT52" s="3"/>
    </row>
    <row r="53" spans="1:46" s="36" customFormat="1" ht="12.75" customHeight="1" x14ac:dyDescent="0.25">
      <c r="A53" s="8"/>
      <c r="B53" s="8"/>
      <c r="C53" s="8"/>
      <c r="D53" s="8"/>
      <c r="E53" s="8"/>
      <c r="F53" s="9" t="str">
        <f t="shared" si="1"/>
        <v xml:space="preserve"> (Ref: )</v>
      </c>
      <c r="G53" s="24"/>
      <c r="H53" s="24"/>
      <c r="I53" s="24"/>
      <c r="J53" s="24"/>
      <c r="K53" s="24"/>
      <c r="L53" s="24"/>
      <c r="M53" s="24"/>
      <c r="N53" s="94"/>
      <c r="O53" s="8"/>
      <c r="P53" s="8"/>
      <c r="Q53" s="16"/>
      <c r="R53" s="8"/>
      <c r="S53" s="8"/>
      <c r="T53" s="8"/>
      <c r="U53" s="8"/>
      <c r="V53" s="8"/>
      <c r="W53" s="8"/>
      <c r="X53" s="16"/>
      <c r="Y53" s="8"/>
      <c r="Z53" s="9"/>
      <c r="AA53" s="9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12"/>
      <c r="AM53" s="12"/>
      <c r="AN53" s="94"/>
      <c r="AO53" s="94"/>
      <c r="AP53" s="3"/>
      <c r="AQ53" s="3"/>
      <c r="AR53" s="3"/>
      <c r="AS53" s="3"/>
      <c r="AT53" s="3"/>
    </row>
    <row r="54" spans="1:46" s="36" customFormat="1" ht="12.75" customHeight="1" x14ac:dyDescent="0.25">
      <c r="A54" s="8"/>
      <c r="B54" s="8"/>
      <c r="C54" s="8"/>
      <c r="D54" s="8"/>
      <c r="E54" s="8"/>
      <c r="F54" s="9" t="str">
        <f t="shared" si="1"/>
        <v xml:space="preserve"> (Ref: )</v>
      </c>
      <c r="G54" s="24"/>
      <c r="H54" s="24"/>
      <c r="I54" s="24"/>
      <c r="J54" s="24"/>
      <c r="K54" s="24"/>
      <c r="L54" s="24"/>
      <c r="M54" s="24"/>
      <c r="N54" s="94"/>
      <c r="O54" s="8"/>
      <c r="P54" s="8"/>
      <c r="Q54" s="16"/>
      <c r="R54" s="8"/>
      <c r="S54" s="8"/>
      <c r="T54" s="8"/>
      <c r="U54" s="8"/>
      <c r="V54" s="8"/>
      <c r="W54" s="8"/>
      <c r="X54" s="16"/>
      <c r="Y54" s="8"/>
      <c r="Z54" s="9"/>
      <c r="AA54" s="9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12"/>
      <c r="AM54" s="12"/>
      <c r="AN54" s="94"/>
      <c r="AO54" s="94"/>
      <c r="AP54" s="3"/>
      <c r="AQ54" s="3"/>
      <c r="AR54" s="3"/>
      <c r="AS54" s="3"/>
      <c r="AT54" s="3"/>
    </row>
    <row r="55" spans="1:46" s="36" customFormat="1" ht="12.75" customHeight="1" x14ac:dyDescent="0.25">
      <c r="A55" s="8"/>
      <c r="B55" s="8"/>
      <c r="C55" s="8"/>
      <c r="D55" s="8"/>
      <c r="E55" s="8"/>
      <c r="F55" s="9" t="str">
        <f t="shared" si="1"/>
        <v xml:space="preserve"> (Ref: )</v>
      </c>
      <c r="G55" s="24"/>
      <c r="H55" s="24"/>
      <c r="I55" s="24"/>
      <c r="J55" s="24"/>
      <c r="K55" s="24"/>
      <c r="L55" s="24"/>
      <c r="M55" s="24"/>
      <c r="N55" s="94"/>
      <c r="O55" s="8"/>
      <c r="P55" s="8"/>
      <c r="Q55" s="16"/>
      <c r="R55" s="8"/>
      <c r="S55" s="8"/>
      <c r="T55" s="8"/>
      <c r="U55" s="8"/>
      <c r="V55" s="8"/>
      <c r="W55" s="8"/>
      <c r="X55" s="16"/>
      <c r="Y55" s="8"/>
      <c r="Z55" s="9"/>
      <c r="AA55" s="9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12"/>
      <c r="AM55" s="12"/>
      <c r="AN55" s="94"/>
      <c r="AO55" s="94"/>
      <c r="AP55" s="3"/>
      <c r="AQ55" s="3"/>
      <c r="AR55" s="3"/>
      <c r="AS55" s="3"/>
      <c r="AT55" s="3"/>
    </row>
    <row r="56" spans="1:46" s="36" customFormat="1" ht="12.75" customHeight="1" x14ac:dyDescent="0.25">
      <c r="A56" s="8"/>
      <c r="B56" s="8"/>
      <c r="C56" s="8"/>
      <c r="D56" s="8"/>
      <c r="E56" s="8"/>
      <c r="F56" s="9" t="str">
        <f t="shared" si="1"/>
        <v xml:space="preserve"> (Ref: )</v>
      </c>
      <c r="G56" s="24"/>
      <c r="H56" s="24"/>
      <c r="I56" s="24"/>
      <c r="J56" s="24"/>
      <c r="K56" s="24"/>
      <c r="L56" s="24"/>
      <c r="M56" s="24"/>
      <c r="N56" s="94"/>
      <c r="O56" s="8"/>
      <c r="P56" s="8"/>
      <c r="Q56" s="16"/>
      <c r="R56" s="8"/>
      <c r="S56" s="8"/>
      <c r="T56" s="8"/>
      <c r="U56" s="8"/>
      <c r="V56" s="8"/>
      <c r="W56" s="8"/>
      <c r="X56" s="16"/>
      <c r="Y56" s="8"/>
      <c r="Z56" s="9"/>
      <c r="AA56" s="9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12"/>
      <c r="AM56" s="12"/>
      <c r="AN56" s="94"/>
      <c r="AO56" s="94"/>
      <c r="AP56" s="3"/>
      <c r="AQ56" s="3"/>
      <c r="AR56" s="3"/>
      <c r="AS56" s="3"/>
      <c r="AT56" s="3"/>
    </row>
    <row r="57" spans="1:46" s="36" customFormat="1" ht="12.75" customHeight="1" x14ac:dyDescent="0.25">
      <c r="A57" s="8"/>
      <c r="B57" s="8"/>
      <c r="C57" s="8"/>
      <c r="D57" s="8"/>
      <c r="E57" s="8"/>
      <c r="F57" s="9" t="str">
        <f t="shared" si="1"/>
        <v xml:space="preserve"> (Ref: )</v>
      </c>
      <c r="G57" s="24"/>
      <c r="H57" s="24"/>
      <c r="I57" s="24"/>
      <c r="J57" s="24"/>
      <c r="K57" s="24"/>
      <c r="L57" s="24"/>
      <c r="M57" s="24"/>
      <c r="N57" s="94"/>
      <c r="O57" s="8"/>
      <c r="P57" s="8"/>
      <c r="Q57" s="16"/>
      <c r="R57" s="8"/>
      <c r="S57" s="8"/>
      <c r="T57" s="8"/>
      <c r="U57" s="8"/>
      <c r="V57" s="8"/>
      <c r="W57" s="8"/>
      <c r="X57" s="16"/>
      <c r="Y57" s="8"/>
      <c r="Z57" s="9"/>
      <c r="AA57" s="9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12"/>
      <c r="AM57" s="12"/>
      <c r="AN57" s="94"/>
      <c r="AO57" s="94"/>
      <c r="AP57" s="3"/>
      <c r="AQ57" s="3"/>
      <c r="AR57" s="3"/>
      <c r="AS57" s="3"/>
      <c r="AT57" s="3"/>
    </row>
    <row r="58" spans="1:46" s="36" customFormat="1" ht="12.75" customHeight="1" x14ac:dyDescent="0.25">
      <c r="A58" s="8"/>
      <c r="B58" s="8"/>
      <c r="C58" s="8"/>
      <c r="D58" s="8"/>
      <c r="E58" s="8"/>
      <c r="F58" s="9" t="str">
        <f t="shared" si="1"/>
        <v xml:space="preserve"> (Ref: )</v>
      </c>
      <c r="G58" s="24"/>
      <c r="H58" s="24"/>
      <c r="I58" s="24"/>
      <c r="J58" s="24"/>
      <c r="K58" s="24"/>
      <c r="L58" s="24"/>
      <c r="M58" s="24"/>
      <c r="N58" s="94"/>
      <c r="O58" s="8"/>
      <c r="P58" s="8"/>
      <c r="Q58" s="16"/>
      <c r="R58" s="8"/>
      <c r="S58" s="8"/>
      <c r="T58" s="8"/>
      <c r="U58" s="8"/>
      <c r="V58" s="8"/>
      <c r="W58" s="8"/>
      <c r="X58" s="16"/>
      <c r="Y58" s="8"/>
      <c r="Z58" s="9"/>
      <c r="AA58" s="9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12"/>
      <c r="AM58" s="12"/>
      <c r="AN58" s="94"/>
      <c r="AO58" s="94"/>
      <c r="AP58" s="3"/>
      <c r="AQ58" s="3"/>
      <c r="AR58" s="3"/>
      <c r="AS58" s="3"/>
      <c r="AT58" s="3"/>
    </row>
    <row r="59" spans="1:46" s="36" customFormat="1" ht="12.75" customHeight="1" x14ac:dyDescent="0.25">
      <c r="A59" s="8"/>
      <c r="B59" s="8"/>
      <c r="C59" s="8"/>
      <c r="D59" s="8"/>
      <c r="E59" s="8"/>
      <c r="F59" s="9" t="str">
        <f t="shared" si="1"/>
        <v xml:space="preserve"> (Ref: )</v>
      </c>
      <c r="G59" s="24"/>
      <c r="H59" s="24"/>
      <c r="I59" s="24"/>
      <c r="J59" s="24"/>
      <c r="K59" s="24"/>
      <c r="L59" s="24"/>
      <c r="M59" s="24"/>
      <c r="N59" s="94"/>
      <c r="O59" s="8"/>
      <c r="P59" s="8"/>
      <c r="Q59" s="16"/>
      <c r="R59" s="8"/>
      <c r="S59" s="8"/>
      <c r="T59" s="8"/>
      <c r="U59" s="8"/>
      <c r="V59" s="8"/>
      <c r="W59" s="8"/>
      <c r="X59" s="16"/>
      <c r="Y59" s="8"/>
      <c r="Z59" s="9"/>
      <c r="AA59" s="9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12"/>
      <c r="AM59" s="12"/>
      <c r="AN59" s="94"/>
      <c r="AO59" s="94"/>
      <c r="AP59" s="3"/>
      <c r="AQ59" s="3"/>
      <c r="AR59" s="3"/>
      <c r="AS59" s="3"/>
      <c r="AT59" s="3"/>
    </row>
    <row r="60" spans="1:46" s="36" customFormat="1" ht="12.75" customHeight="1" x14ac:dyDescent="0.25">
      <c r="A60" s="8"/>
      <c r="B60" s="8"/>
      <c r="C60" s="8"/>
      <c r="D60" s="8"/>
      <c r="E60" s="8"/>
      <c r="F60" s="9" t="str">
        <f t="shared" si="1"/>
        <v xml:space="preserve"> (Ref: )</v>
      </c>
      <c r="G60" s="24"/>
      <c r="H60" s="24"/>
      <c r="I60" s="24"/>
      <c r="J60" s="24"/>
      <c r="K60" s="24"/>
      <c r="L60" s="24"/>
      <c r="M60" s="24"/>
      <c r="N60" s="94"/>
      <c r="O60" s="8"/>
      <c r="P60" s="8"/>
      <c r="Q60" s="16"/>
      <c r="R60" s="8"/>
      <c r="S60" s="8"/>
      <c r="T60" s="8"/>
      <c r="U60" s="8"/>
      <c r="V60" s="8"/>
      <c r="W60" s="8"/>
      <c r="X60" s="16"/>
      <c r="Y60" s="8"/>
      <c r="Z60" s="9"/>
      <c r="AA60" s="9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12"/>
      <c r="AM60" s="12"/>
      <c r="AN60" s="94"/>
      <c r="AO60" s="94"/>
      <c r="AP60" s="3"/>
      <c r="AQ60" s="3"/>
      <c r="AR60" s="3"/>
      <c r="AS60" s="3"/>
      <c r="AT60" s="3"/>
    </row>
    <row r="61" spans="1:46" s="36" customFormat="1" ht="12.75" customHeight="1" x14ac:dyDescent="0.25">
      <c r="A61" s="8"/>
      <c r="B61" s="8"/>
      <c r="C61" s="8"/>
      <c r="D61" s="8"/>
      <c r="E61" s="8"/>
      <c r="F61" s="9" t="str">
        <f t="shared" si="1"/>
        <v xml:space="preserve"> (Ref: )</v>
      </c>
      <c r="G61" s="24"/>
      <c r="H61" s="24"/>
      <c r="I61" s="24"/>
      <c r="J61" s="24"/>
      <c r="K61" s="24"/>
      <c r="L61" s="24"/>
      <c r="M61" s="24"/>
      <c r="N61" s="94"/>
      <c r="O61" s="8"/>
      <c r="P61" s="8"/>
      <c r="Q61" s="16"/>
      <c r="R61" s="8"/>
      <c r="S61" s="8"/>
      <c r="T61" s="8"/>
      <c r="U61" s="8"/>
      <c r="V61" s="8"/>
      <c r="W61" s="8"/>
      <c r="X61" s="16"/>
      <c r="Y61" s="8"/>
      <c r="Z61" s="9"/>
      <c r="AA61" s="9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12"/>
      <c r="AM61" s="12"/>
      <c r="AN61" s="94"/>
      <c r="AO61" s="94"/>
      <c r="AP61" s="3"/>
      <c r="AQ61" s="3"/>
      <c r="AR61" s="3"/>
      <c r="AS61" s="3"/>
      <c r="AT61" s="3"/>
    </row>
    <row r="62" spans="1:46" s="36" customFormat="1" ht="12.75" customHeight="1" x14ac:dyDescent="0.25">
      <c r="A62" s="8"/>
      <c r="B62" s="8"/>
      <c r="C62" s="8"/>
      <c r="D62" s="8"/>
      <c r="E62" s="8"/>
      <c r="F62" s="9" t="str">
        <f t="shared" si="1"/>
        <v xml:space="preserve"> (Ref: )</v>
      </c>
      <c r="G62" s="24"/>
      <c r="H62" s="24"/>
      <c r="I62" s="24"/>
      <c r="J62" s="24"/>
      <c r="K62" s="24"/>
      <c r="L62" s="24"/>
      <c r="M62" s="24"/>
      <c r="N62" s="94"/>
      <c r="O62" s="8"/>
      <c r="P62" s="8"/>
      <c r="Q62" s="16"/>
      <c r="R62" s="8"/>
      <c r="S62" s="8"/>
      <c r="T62" s="8"/>
      <c r="U62" s="8"/>
      <c r="V62" s="8"/>
      <c r="W62" s="8"/>
      <c r="X62" s="16"/>
      <c r="Y62" s="8"/>
      <c r="Z62" s="9"/>
      <c r="AA62" s="9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12"/>
      <c r="AM62" s="12"/>
      <c r="AN62" s="94"/>
      <c r="AO62" s="94"/>
      <c r="AP62" s="3"/>
      <c r="AQ62" s="3"/>
      <c r="AR62" s="3"/>
      <c r="AS62" s="3"/>
      <c r="AT62" s="3"/>
    </row>
    <row r="63" spans="1:46" s="36" customFormat="1" ht="12.75" customHeight="1" x14ac:dyDescent="0.25">
      <c r="A63" s="8"/>
      <c r="B63" s="8"/>
      <c r="C63" s="8"/>
      <c r="D63" s="8"/>
      <c r="E63" s="8"/>
      <c r="F63" s="9" t="str">
        <f t="shared" si="1"/>
        <v xml:space="preserve"> (Ref: )</v>
      </c>
      <c r="G63" s="24"/>
      <c r="H63" s="24"/>
      <c r="I63" s="24"/>
      <c r="J63" s="24"/>
      <c r="K63" s="24"/>
      <c r="L63" s="24"/>
      <c r="M63" s="24"/>
      <c r="N63" s="94"/>
      <c r="O63" s="8"/>
      <c r="P63" s="8"/>
      <c r="Q63" s="16"/>
      <c r="R63" s="8"/>
      <c r="S63" s="8"/>
      <c r="T63" s="8"/>
      <c r="U63" s="8"/>
      <c r="V63" s="8"/>
      <c r="W63" s="8"/>
      <c r="X63" s="16"/>
      <c r="Y63" s="8"/>
      <c r="Z63" s="9"/>
      <c r="AA63" s="9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12"/>
      <c r="AM63" s="12"/>
      <c r="AN63" s="94"/>
      <c r="AO63" s="94"/>
      <c r="AP63" s="3"/>
      <c r="AQ63" s="3"/>
      <c r="AR63" s="3"/>
      <c r="AS63" s="3"/>
      <c r="AT63" s="3"/>
    </row>
    <row r="64" spans="1:46" s="36" customFormat="1" ht="12.75" customHeight="1" x14ac:dyDescent="0.25">
      <c r="A64" s="8"/>
      <c r="B64" s="8"/>
      <c r="C64" s="8"/>
      <c r="D64" s="8"/>
      <c r="E64" s="8"/>
      <c r="F64" s="9" t="str">
        <f t="shared" si="1"/>
        <v xml:space="preserve"> (Ref: )</v>
      </c>
      <c r="G64" s="24"/>
      <c r="H64" s="24"/>
      <c r="I64" s="24"/>
      <c r="J64" s="24"/>
      <c r="K64" s="24"/>
      <c r="L64" s="24"/>
      <c r="M64" s="24"/>
      <c r="N64" s="94"/>
      <c r="O64" s="8"/>
      <c r="P64" s="8"/>
      <c r="Q64" s="16"/>
      <c r="R64" s="8"/>
      <c r="S64" s="8"/>
      <c r="T64" s="8"/>
      <c r="U64" s="8"/>
      <c r="V64" s="8"/>
      <c r="W64" s="8"/>
      <c r="X64" s="16"/>
      <c r="Y64" s="8"/>
      <c r="Z64" s="9"/>
      <c r="AA64" s="9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12"/>
      <c r="AM64" s="12"/>
      <c r="AN64" s="94"/>
      <c r="AO64" s="94"/>
      <c r="AP64" s="3"/>
      <c r="AQ64" s="3"/>
      <c r="AR64" s="3"/>
      <c r="AS64" s="3"/>
      <c r="AT64" s="3"/>
    </row>
    <row r="65" spans="1:46" s="36" customFormat="1" ht="12.75" customHeight="1" x14ac:dyDescent="0.25">
      <c r="A65" s="8"/>
      <c r="B65" s="8"/>
      <c r="C65" s="8"/>
      <c r="D65" s="8"/>
      <c r="E65" s="8"/>
      <c r="F65" s="9" t="str">
        <f t="shared" si="1"/>
        <v xml:space="preserve"> (Ref: )</v>
      </c>
      <c r="G65" s="24"/>
      <c r="H65" s="24"/>
      <c r="I65" s="24"/>
      <c r="J65" s="24"/>
      <c r="K65" s="24"/>
      <c r="L65" s="24"/>
      <c r="M65" s="24"/>
      <c r="N65" s="94"/>
      <c r="O65" s="8"/>
      <c r="P65" s="8"/>
      <c r="Q65" s="16"/>
      <c r="R65" s="8"/>
      <c r="S65" s="8"/>
      <c r="T65" s="8"/>
      <c r="U65" s="8"/>
      <c r="V65" s="8"/>
      <c r="W65" s="8"/>
      <c r="X65" s="16"/>
      <c r="Y65" s="8"/>
      <c r="Z65" s="9"/>
      <c r="AA65" s="9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12"/>
      <c r="AM65" s="12"/>
      <c r="AN65" s="94"/>
      <c r="AO65" s="94"/>
      <c r="AP65" s="3"/>
      <c r="AQ65" s="3"/>
      <c r="AR65" s="3"/>
      <c r="AS65" s="3"/>
      <c r="AT65" s="3"/>
    </row>
    <row r="66" spans="1:46" s="36" customFormat="1" ht="12.75" customHeight="1" x14ac:dyDescent="0.25">
      <c r="A66" s="8"/>
      <c r="B66" s="8"/>
      <c r="C66" s="8"/>
      <c r="D66" s="8"/>
      <c r="E66" s="8"/>
      <c r="F66" s="9" t="str">
        <f t="shared" si="1"/>
        <v xml:space="preserve"> (Ref: )</v>
      </c>
      <c r="G66" s="24"/>
      <c r="H66" s="24"/>
      <c r="I66" s="24"/>
      <c r="J66" s="24"/>
      <c r="K66" s="24"/>
      <c r="L66" s="24"/>
      <c r="M66" s="24"/>
      <c r="N66" s="94"/>
      <c r="O66" s="8"/>
      <c r="P66" s="8"/>
      <c r="Q66" s="16"/>
      <c r="R66" s="8"/>
      <c r="S66" s="8"/>
      <c r="T66" s="8"/>
      <c r="U66" s="8"/>
      <c r="V66" s="8"/>
      <c r="W66" s="8"/>
      <c r="X66" s="16"/>
      <c r="Y66" s="8"/>
      <c r="Z66" s="9"/>
      <c r="AA66" s="9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12"/>
      <c r="AM66" s="12"/>
      <c r="AN66" s="94"/>
      <c r="AO66" s="94"/>
      <c r="AP66" s="3"/>
      <c r="AQ66" s="3"/>
      <c r="AR66" s="3"/>
      <c r="AS66" s="3"/>
      <c r="AT66" s="3"/>
    </row>
    <row r="67" spans="1:46" s="36" customFormat="1" ht="12.75" customHeight="1" x14ac:dyDescent="0.25">
      <c r="A67" s="8"/>
      <c r="B67" s="8"/>
      <c r="C67" s="8"/>
      <c r="D67" s="8"/>
      <c r="E67" s="8"/>
      <c r="F67" s="9" t="str">
        <f t="shared" ref="F67:F98" si="2">O67
&amp;IF(S67="",""," "&amp;S67)
&amp;IF(T67="",""," "&amp;T67)
&amp;IF(U67="","",", SÉRIE: "&amp;U67)
&amp;IF(X67=""," (Ref: "&amp;E67&amp;")",IF(X67&lt;&gt;""," (Ref. / Loc.: "&amp;E67&amp;" / "&amp;X67&amp;")"))</f>
        <v xml:space="preserve"> (Ref: )</v>
      </c>
      <c r="G67" s="24"/>
      <c r="H67" s="24"/>
      <c r="I67" s="24"/>
      <c r="J67" s="24"/>
      <c r="K67" s="24"/>
      <c r="L67" s="24"/>
      <c r="M67" s="24"/>
      <c r="N67" s="94"/>
      <c r="O67" s="8"/>
      <c r="P67" s="8"/>
      <c r="Q67" s="16"/>
      <c r="R67" s="8"/>
      <c r="S67" s="8"/>
      <c r="T67" s="8"/>
      <c r="U67" s="8"/>
      <c r="V67" s="8"/>
      <c r="W67" s="8"/>
      <c r="X67" s="16"/>
      <c r="Y67" s="8"/>
      <c r="Z67" s="9"/>
      <c r="AA67" s="9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12"/>
      <c r="AM67" s="12"/>
      <c r="AN67" s="94"/>
      <c r="AO67" s="94"/>
      <c r="AP67" s="3"/>
      <c r="AQ67" s="3"/>
      <c r="AR67" s="3"/>
      <c r="AS67" s="3"/>
      <c r="AT67" s="3"/>
    </row>
    <row r="68" spans="1:46" s="36" customFormat="1" ht="12.75" customHeight="1" x14ac:dyDescent="0.25">
      <c r="A68" s="8"/>
      <c r="B68" s="8"/>
      <c r="C68" s="8"/>
      <c r="D68" s="8"/>
      <c r="E68" s="8"/>
      <c r="F68" s="9" t="str">
        <f t="shared" si="2"/>
        <v xml:space="preserve"> (Ref: )</v>
      </c>
      <c r="G68" s="24"/>
      <c r="H68" s="24"/>
      <c r="I68" s="24"/>
      <c r="J68" s="24"/>
      <c r="K68" s="24"/>
      <c r="L68" s="24"/>
      <c r="M68" s="24"/>
      <c r="N68" s="94"/>
      <c r="O68" s="8"/>
      <c r="P68" s="8"/>
      <c r="Q68" s="16"/>
      <c r="R68" s="8"/>
      <c r="S68" s="8"/>
      <c r="T68" s="8"/>
      <c r="U68" s="8"/>
      <c r="V68" s="8"/>
      <c r="W68" s="8"/>
      <c r="X68" s="16"/>
      <c r="Y68" s="8"/>
      <c r="Z68" s="9"/>
      <c r="AA68" s="9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12"/>
      <c r="AM68" s="12"/>
      <c r="AN68" s="94"/>
      <c r="AO68" s="94"/>
      <c r="AP68" s="3"/>
      <c r="AQ68" s="3"/>
      <c r="AR68" s="3"/>
      <c r="AS68" s="3"/>
      <c r="AT68" s="3"/>
    </row>
    <row r="69" spans="1:46" s="36" customFormat="1" ht="12.75" customHeight="1" x14ac:dyDescent="0.25">
      <c r="A69" s="8"/>
      <c r="B69" s="8"/>
      <c r="C69" s="8"/>
      <c r="D69" s="8"/>
      <c r="E69" s="8"/>
      <c r="F69" s="9" t="str">
        <f t="shared" si="2"/>
        <v xml:space="preserve"> (Ref: )</v>
      </c>
      <c r="G69" s="24"/>
      <c r="H69" s="24"/>
      <c r="I69" s="24"/>
      <c r="J69" s="24"/>
      <c r="K69" s="24"/>
      <c r="L69" s="24"/>
      <c r="M69" s="24"/>
      <c r="N69" s="94"/>
      <c r="O69" s="8"/>
      <c r="P69" s="8"/>
      <c r="Q69" s="16"/>
      <c r="R69" s="8"/>
      <c r="S69" s="8"/>
      <c r="T69" s="8"/>
      <c r="U69" s="8"/>
      <c r="V69" s="8"/>
      <c r="W69" s="8"/>
      <c r="X69" s="16"/>
      <c r="Y69" s="8"/>
      <c r="Z69" s="9"/>
      <c r="AA69" s="9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12"/>
      <c r="AM69" s="12"/>
      <c r="AN69" s="94"/>
      <c r="AO69" s="94"/>
      <c r="AP69" s="3"/>
      <c r="AQ69" s="3"/>
      <c r="AR69" s="3"/>
      <c r="AS69" s="3"/>
      <c r="AT69" s="3"/>
    </row>
    <row r="70" spans="1:46" s="36" customFormat="1" ht="12.75" customHeight="1" x14ac:dyDescent="0.25">
      <c r="A70" s="8"/>
      <c r="B70" s="8"/>
      <c r="C70" s="8"/>
      <c r="D70" s="8"/>
      <c r="E70" s="8"/>
      <c r="F70" s="9" t="str">
        <f t="shared" si="2"/>
        <v xml:space="preserve"> (Ref: )</v>
      </c>
      <c r="G70" s="24"/>
      <c r="H70" s="24"/>
      <c r="I70" s="24"/>
      <c r="J70" s="24"/>
      <c r="K70" s="24"/>
      <c r="L70" s="24"/>
      <c r="M70" s="24"/>
      <c r="N70" s="94"/>
      <c r="O70" s="8"/>
      <c r="P70" s="8"/>
      <c r="Q70" s="16"/>
      <c r="R70" s="8"/>
      <c r="S70" s="8"/>
      <c r="T70" s="8"/>
      <c r="U70" s="8"/>
      <c r="V70" s="8"/>
      <c r="W70" s="8"/>
      <c r="X70" s="16"/>
      <c r="Y70" s="8"/>
      <c r="Z70" s="9"/>
      <c r="AA70" s="9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12"/>
      <c r="AM70" s="12"/>
      <c r="AN70" s="94"/>
      <c r="AO70" s="94"/>
      <c r="AP70" s="3"/>
      <c r="AQ70" s="3"/>
      <c r="AR70" s="3"/>
      <c r="AS70" s="3"/>
      <c r="AT70" s="3"/>
    </row>
    <row r="71" spans="1:46" s="36" customFormat="1" ht="12.75" customHeight="1" x14ac:dyDescent="0.25">
      <c r="A71" s="8"/>
      <c r="B71" s="8"/>
      <c r="C71" s="8"/>
      <c r="D71" s="8"/>
      <c r="E71" s="8"/>
      <c r="F71" s="9" t="str">
        <f t="shared" si="2"/>
        <v xml:space="preserve"> (Ref: )</v>
      </c>
      <c r="G71" s="24"/>
      <c r="H71" s="24"/>
      <c r="I71" s="24"/>
      <c r="J71" s="24"/>
      <c r="K71" s="24"/>
      <c r="L71" s="24"/>
      <c r="M71" s="24"/>
      <c r="N71" s="94"/>
      <c r="O71" s="8"/>
      <c r="P71" s="8"/>
      <c r="Q71" s="16"/>
      <c r="R71" s="8"/>
      <c r="S71" s="8"/>
      <c r="T71" s="8"/>
      <c r="U71" s="8"/>
      <c r="V71" s="8"/>
      <c r="W71" s="8"/>
      <c r="X71" s="16"/>
      <c r="Y71" s="8"/>
      <c r="Z71" s="9"/>
      <c r="AA71" s="9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12"/>
      <c r="AM71" s="12"/>
      <c r="AN71" s="94"/>
      <c r="AO71" s="94"/>
      <c r="AP71" s="3"/>
      <c r="AQ71" s="3"/>
      <c r="AR71" s="3"/>
      <c r="AS71" s="3"/>
      <c r="AT71" s="3"/>
    </row>
    <row r="72" spans="1:46" s="36" customFormat="1" ht="12.75" customHeight="1" x14ac:dyDescent="0.25">
      <c r="A72" s="8"/>
      <c r="B72" s="8"/>
      <c r="C72" s="8"/>
      <c r="D72" s="8"/>
      <c r="E72" s="8"/>
      <c r="F72" s="9" t="str">
        <f t="shared" si="2"/>
        <v xml:space="preserve"> (Ref: )</v>
      </c>
      <c r="G72" s="24"/>
      <c r="H72" s="24"/>
      <c r="I72" s="24"/>
      <c r="J72" s="24"/>
      <c r="K72" s="24"/>
      <c r="L72" s="24"/>
      <c r="M72" s="24"/>
      <c r="N72" s="94"/>
      <c r="O72" s="8"/>
      <c r="P72" s="8"/>
      <c r="Q72" s="16"/>
      <c r="R72" s="8"/>
      <c r="S72" s="8"/>
      <c r="T72" s="8"/>
      <c r="U72" s="8"/>
      <c r="V72" s="8"/>
      <c r="W72" s="8"/>
      <c r="X72" s="16"/>
      <c r="Y72" s="8"/>
      <c r="Z72" s="9"/>
      <c r="AA72" s="9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12"/>
      <c r="AM72" s="12"/>
      <c r="AN72" s="94"/>
      <c r="AO72" s="94"/>
      <c r="AP72" s="3"/>
      <c r="AQ72" s="3"/>
      <c r="AR72" s="3"/>
      <c r="AS72" s="3"/>
      <c r="AT72" s="3"/>
    </row>
    <row r="73" spans="1:46" s="36" customFormat="1" ht="12.75" customHeight="1" x14ac:dyDescent="0.25">
      <c r="A73" s="8"/>
      <c r="B73" s="8"/>
      <c r="C73" s="8"/>
      <c r="D73" s="8"/>
      <c r="E73" s="8"/>
      <c r="F73" s="9" t="str">
        <f t="shared" si="2"/>
        <v xml:space="preserve"> (Ref: )</v>
      </c>
      <c r="G73" s="24"/>
      <c r="H73" s="24"/>
      <c r="I73" s="24"/>
      <c r="J73" s="24"/>
      <c r="K73" s="24"/>
      <c r="L73" s="24"/>
      <c r="M73" s="24"/>
      <c r="N73" s="94"/>
      <c r="O73" s="8"/>
      <c r="P73" s="8"/>
      <c r="Q73" s="16"/>
      <c r="R73" s="8"/>
      <c r="S73" s="8"/>
      <c r="T73" s="8"/>
      <c r="U73" s="8"/>
      <c r="V73" s="8"/>
      <c r="W73" s="8"/>
      <c r="X73" s="16"/>
      <c r="Y73" s="8"/>
      <c r="Z73" s="9"/>
      <c r="AA73" s="9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12"/>
      <c r="AM73" s="12"/>
      <c r="AN73" s="94"/>
      <c r="AO73" s="94"/>
      <c r="AP73" s="3"/>
      <c r="AQ73" s="3"/>
      <c r="AR73" s="3"/>
      <c r="AS73" s="3"/>
      <c r="AT73" s="3"/>
    </row>
    <row r="74" spans="1:46" s="36" customFormat="1" ht="12.75" customHeight="1" x14ac:dyDescent="0.25">
      <c r="A74" s="8"/>
      <c r="B74" s="8"/>
      <c r="C74" s="8"/>
      <c r="D74" s="8"/>
      <c r="E74" s="8"/>
      <c r="F74" s="9" t="str">
        <f t="shared" si="2"/>
        <v xml:space="preserve"> (Ref: )</v>
      </c>
      <c r="G74" s="24"/>
      <c r="H74" s="24"/>
      <c r="I74" s="24"/>
      <c r="J74" s="24"/>
      <c r="K74" s="24"/>
      <c r="L74" s="24"/>
      <c r="M74" s="24"/>
      <c r="N74" s="94"/>
      <c r="O74" s="8"/>
      <c r="P74" s="8"/>
      <c r="Q74" s="16"/>
      <c r="R74" s="8"/>
      <c r="S74" s="8"/>
      <c r="T74" s="8"/>
      <c r="U74" s="8"/>
      <c r="V74" s="8"/>
      <c r="W74" s="8"/>
      <c r="X74" s="16"/>
      <c r="Y74" s="8"/>
      <c r="Z74" s="9"/>
      <c r="AA74" s="9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12"/>
      <c r="AM74" s="12"/>
      <c r="AN74" s="94"/>
      <c r="AO74" s="94"/>
      <c r="AP74" s="3"/>
      <c r="AQ74" s="3"/>
      <c r="AR74" s="3"/>
      <c r="AS74" s="3"/>
      <c r="AT74" s="3"/>
    </row>
    <row r="75" spans="1:46" s="36" customFormat="1" ht="12.75" customHeight="1" x14ac:dyDescent="0.25">
      <c r="A75" s="8"/>
      <c r="B75" s="8"/>
      <c r="C75" s="8"/>
      <c r="D75" s="8"/>
      <c r="E75" s="8"/>
      <c r="F75" s="9" t="str">
        <f t="shared" si="2"/>
        <v xml:space="preserve"> (Ref: )</v>
      </c>
      <c r="G75" s="24"/>
      <c r="H75" s="24"/>
      <c r="I75" s="24"/>
      <c r="J75" s="24"/>
      <c r="K75" s="24"/>
      <c r="L75" s="24"/>
      <c r="M75" s="24"/>
      <c r="N75" s="94"/>
      <c r="O75" s="8"/>
      <c r="P75" s="8"/>
      <c r="Q75" s="16"/>
      <c r="R75" s="8"/>
      <c r="S75" s="8"/>
      <c r="T75" s="8"/>
      <c r="U75" s="8"/>
      <c r="V75" s="8"/>
      <c r="W75" s="8"/>
      <c r="X75" s="16"/>
      <c r="Y75" s="8"/>
      <c r="Z75" s="9"/>
      <c r="AA75" s="9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12"/>
      <c r="AM75" s="12"/>
      <c r="AN75" s="94"/>
      <c r="AO75" s="94"/>
      <c r="AP75" s="3"/>
      <c r="AQ75" s="3"/>
      <c r="AR75" s="3"/>
      <c r="AS75" s="3"/>
      <c r="AT75" s="3"/>
    </row>
    <row r="76" spans="1:46" s="36" customFormat="1" ht="12.75" customHeight="1" x14ac:dyDescent="0.25">
      <c r="A76" s="8"/>
      <c r="B76" s="8"/>
      <c r="C76" s="8"/>
      <c r="D76" s="8"/>
      <c r="E76" s="8"/>
      <c r="F76" s="9" t="str">
        <f t="shared" si="2"/>
        <v xml:space="preserve"> (Ref: )</v>
      </c>
      <c r="G76" s="24"/>
      <c r="H76" s="24"/>
      <c r="I76" s="24"/>
      <c r="J76" s="24"/>
      <c r="K76" s="24"/>
      <c r="L76" s="24"/>
      <c r="M76" s="24"/>
      <c r="N76" s="94"/>
      <c r="O76" s="8"/>
      <c r="P76" s="8"/>
      <c r="Q76" s="16"/>
      <c r="R76" s="8"/>
      <c r="S76" s="8"/>
      <c r="T76" s="8"/>
      <c r="U76" s="8"/>
      <c r="V76" s="8"/>
      <c r="W76" s="8"/>
      <c r="X76" s="16"/>
      <c r="Y76" s="8"/>
      <c r="Z76" s="9"/>
      <c r="AA76" s="9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12"/>
      <c r="AM76" s="12"/>
      <c r="AN76" s="94"/>
      <c r="AO76" s="94"/>
      <c r="AP76" s="3"/>
      <c r="AQ76" s="3"/>
      <c r="AR76" s="3"/>
      <c r="AS76" s="3"/>
      <c r="AT76" s="3"/>
    </row>
    <row r="77" spans="1:46" s="36" customFormat="1" ht="12.75" customHeight="1" x14ac:dyDescent="0.25">
      <c r="A77" s="8"/>
      <c r="B77" s="8"/>
      <c r="C77" s="8"/>
      <c r="D77" s="8"/>
      <c r="E77" s="8"/>
      <c r="F77" s="9" t="str">
        <f t="shared" si="2"/>
        <v xml:space="preserve"> (Ref: )</v>
      </c>
      <c r="G77" s="24"/>
      <c r="H77" s="24"/>
      <c r="I77" s="24"/>
      <c r="J77" s="24"/>
      <c r="K77" s="24"/>
      <c r="L77" s="24"/>
      <c r="M77" s="24"/>
      <c r="N77" s="94"/>
      <c r="O77" s="8"/>
      <c r="P77" s="8"/>
      <c r="Q77" s="16"/>
      <c r="R77" s="8"/>
      <c r="S77" s="8"/>
      <c r="T77" s="8"/>
      <c r="U77" s="8"/>
      <c r="V77" s="8"/>
      <c r="W77" s="8"/>
      <c r="X77" s="16"/>
      <c r="Y77" s="8"/>
      <c r="Z77" s="9"/>
      <c r="AA77" s="9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12"/>
      <c r="AM77" s="12"/>
      <c r="AN77" s="94"/>
      <c r="AO77" s="94"/>
      <c r="AP77" s="3"/>
      <c r="AQ77" s="3"/>
      <c r="AR77" s="3"/>
      <c r="AS77" s="3"/>
      <c r="AT77" s="3"/>
    </row>
    <row r="78" spans="1:46" s="36" customFormat="1" ht="12.75" customHeight="1" x14ac:dyDescent="0.25">
      <c r="A78" s="8"/>
      <c r="B78" s="8"/>
      <c r="C78" s="8"/>
      <c r="D78" s="8"/>
      <c r="E78" s="8"/>
      <c r="F78" s="9" t="str">
        <f t="shared" si="2"/>
        <v xml:space="preserve"> (Ref: )</v>
      </c>
      <c r="G78" s="24"/>
      <c r="H78" s="24"/>
      <c r="I78" s="24"/>
      <c r="J78" s="24"/>
      <c r="K78" s="24"/>
      <c r="L78" s="24"/>
      <c r="M78" s="24"/>
      <c r="N78" s="94"/>
      <c r="O78" s="8"/>
      <c r="P78" s="8"/>
      <c r="Q78" s="16"/>
      <c r="R78" s="8"/>
      <c r="S78" s="8"/>
      <c r="T78" s="8"/>
      <c r="U78" s="8"/>
      <c r="V78" s="8"/>
      <c r="W78" s="8"/>
      <c r="X78" s="16"/>
      <c r="Y78" s="8"/>
      <c r="Z78" s="9"/>
      <c r="AA78" s="9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12"/>
      <c r="AM78" s="12"/>
      <c r="AN78" s="94"/>
      <c r="AO78" s="94"/>
      <c r="AP78" s="3"/>
      <c r="AQ78" s="3"/>
      <c r="AR78" s="3"/>
      <c r="AS78" s="3"/>
      <c r="AT78" s="3"/>
    </row>
    <row r="79" spans="1:46" s="36" customFormat="1" ht="12.75" customHeight="1" x14ac:dyDescent="0.25">
      <c r="A79" s="8"/>
      <c r="B79" s="8"/>
      <c r="C79" s="8"/>
      <c r="D79" s="8"/>
      <c r="E79" s="8"/>
      <c r="F79" s="9" t="str">
        <f t="shared" si="2"/>
        <v xml:space="preserve"> (Ref: )</v>
      </c>
      <c r="G79" s="24"/>
      <c r="H79" s="24"/>
      <c r="I79" s="24"/>
      <c r="J79" s="24"/>
      <c r="K79" s="24"/>
      <c r="L79" s="24"/>
      <c r="M79" s="24"/>
      <c r="N79" s="94"/>
      <c r="O79" s="8"/>
      <c r="P79" s="8"/>
      <c r="Q79" s="16"/>
      <c r="R79" s="8"/>
      <c r="S79" s="8"/>
      <c r="T79" s="8"/>
      <c r="U79" s="8"/>
      <c r="V79" s="8"/>
      <c r="W79" s="8"/>
      <c r="X79" s="16"/>
      <c r="Y79" s="8"/>
      <c r="Z79" s="9"/>
      <c r="AA79" s="9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12"/>
      <c r="AM79" s="12"/>
      <c r="AN79" s="94"/>
      <c r="AO79" s="94"/>
      <c r="AP79" s="3"/>
      <c r="AQ79" s="3"/>
      <c r="AR79" s="3"/>
      <c r="AS79" s="3"/>
      <c r="AT79" s="3"/>
    </row>
    <row r="80" spans="1:46" s="36" customFormat="1" ht="12.75" customHeight="1" x14ac:dyDescent="0.25">
      <c r="A80" s="8"/>
      <c r="B80" s="8"/>
      <c r="C80" s="8"/>
      <c r="D80" s="8"/>
      <c r="E80" s="8"/>
      <c r="F80" s="9" t="str">
        <f t="shared" si="2"/>
        <v xml:space="preserve"> (Ref: )</v>
      </c>
      <c r="G80" s="24"/>
      <c r="H80" s="24"/>
      <c r="I80" s="24"/>
      <c r="J80" s="24"/>
      <c r="K80" s="24"/>
      <c r="L80" s="24"/>
      <c r="M80" s="24"/>
      <c r="N80" s="94"/>
      <c r="O80" s="8"/>
      <c r="P80" s="8"/>
      <c r="Q80" s="16"/>
      <c r="R80" s="8"/>
      <c r="S80" s="8"/>
      <c r="T80" s="8"/>
      <c r="U80" s="8"/>
      <c r="V80" s="8"/>
      <c r="W80" s="8"/>
      <c r="X80" s="16"/>
      <c r="Y80" s="8"/>
      <c r="Z80" s="9"/>
      <c r="AA80" s="9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12"/>
      <c r="AM80" s="12"/>
      <c r="AN80" s="94"/>
      <c r="AO80" s="94"/>
      <c r="AP80" s="3"/>
      <c r="AQ80" s="3"/>
      <c r="AR80" s="3"/>
      <c r="AS80" s="3"/>
      <c r="AT80" s="3"/>
    </row>
    <row r="81" spans="1:46" s="36" customFormat="1" ht="12.75" customHeight="1" x14ac:dyDescent="0.25">
      <c r="A81" s="8"/>
      <c r="B81" s="8"/>
      <c r="C81" s="8"/>
      <c r="D81" s="8"/>
      <c r="E81" s="8"/>
      <c r="F81" s="9" t="str">
        <f t="shared" si="2"/>
        <v xml:space="preserve"> (Ref: )</v>
      </c>
      <c r="G81" s="24"/>
      <c r="H81" s="24"/>
      <c r="I81" s="24"/>
      <c r="J81" s="24"/>
      <c r="K81" s="24"/>
      <c r="L81" s="24"/>
      <c r="M81" s="24"/>
      <c r="N81" s="94"/>
      <c r="O81" s="8"/>
      <c r="P81" s="8"/>
      <c r="Q81" s="16"/>
      <c r="R81" s="8"/>
      <c r="S81" s="8"/>
      <c r="T81" s="8"/>
      <c r="U81" s="8"/>
      <c r="V81" s="8"/>
      <c r="W81" s="8"/>
      <c r="X81" s="16"/>
      <c r="Y81" s="8"/>
      <c r="Z81" s="9"/>
      <c r="AA81" s="9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12"/>
      <c r="AM81" s="12"/>
      <c r="AN81" s="94"/>
      <c r="AO81" s="94"/>
      <c r="AP81" s="3"/>
      <c r="AQ81" s="3"/>
      <c r="AR81" s="3"/>
      <c r="AS81" s="3"/>
      <c r="AT81" s="3"/>
    </row>
    <row r="82" spans="1:46" s="36" customFormat="1" ht="12.75" customHeight="1" x14ac:dyDescent="0.25">
      <c r="A82" s="8"/>
      <c r="B82" s="8"/>
      <c r="C82" s="8"/>
      <c r="D82" s="8"/>
      <c r="E82" s="8"/>
      <c r="F82" s="9" t="str">
        <f t="shared" si="2"/>
        <v xml:space="preserve"> (Ref: )</v>
      </c>
      <c r="G82" s="24"/>
      <c r="H82" s="24"/>
      <c r="I82" s="24"/>
      <c r="J82" s="24"/>
      <c r="K82" s="24"/>
      <c r="L82" s="24"/>
      <c r="M82" s="24"/>
      <c r="N82" s="94"/>
      <c r="O82" s="8"/>
      <c r="P82" s="8"/>
      <c r="Q82" s="16"/>
      <c r="R82" s="8"/>
      <c r="S82" s="8"/>
      <c r="T82" s="8"/>
      <c r="U82" s="8"/>
      <c r="V82" s="8"/>
      <c r="W82" s="8"/>
      <c r="X82" s="16"/>
      <c r="Y82" s="8"/>
      <c r="Z82" s="9"/>
      <c r="AA82" s="9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12"/>
      <c r="AM82" s="12"/>
      <c r="AN82" s="94"/>
      <c r="AO82" s="94"/>
      <c r="AP82" s="3"/>
      <c r="AQ82" s="3"/>
      <c r="AR82" s="3"/>
      <c r="AS82" s="3"/>
      <c r="AT82" s="3"/>
    </row>
    <row r="83" spans="1:46" s="36" customFormat="1" ht="12.75" customHeight="1" x14ac:dyDescent="0.25">
      <c r="A83" s="8"/>
      <c r="B83" s="8"/>
      <c r="C83" s="8"/>
      <c r="D83" s="8"/>
      <c r="E83" s="8"/>
      <c r="F83" s="9" t="str">
        <f t="shared" si="2"/>
        <v xml:space="preserve"> (Ref: )</v>
      </c>
      <c r="G83" s="24"/>
      <c r="H83" s="24"/>
      <c r="I83" s="24"/>
      <c r="J83" s="24"/>
      <c r="K83" s="24"/>
      <c r="L83" s="24"/>
      <c r="M83" s="24"/>
      <c r="N83" s="94"/>
      <c r="O83" s="8"/>
      <c r="P83" s="8"/>
      <c r="Q83" s="16"/>
      <c r="R83" s="8"/>
      <c r="S83" s="8"/>
      <c r="T83" s="8"/>
      <c r="U83" s="8"/>
      <c r="V83" s="8"/>
      <c r="W83" s="8"/>
      <c r="X83" s="16"/>
      <c r="Y83" s="8"/>
      <c r="Z83" s="9"/>
      <c r="AA83" s="9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12"/>
      <c r="AM83" s="12"/>
      <c r="AN83" s="94"/>
      <c r="AO83" s="94"/>
      <c r="AP83" s="3"/>
      <c r="AQ83" s="3"/>
      <c r="AR83" s="3"/>
      <c r="AS83" s="3"/>
      <c r="AT83" s="3"/>
    </row>
    <row r="84" spans="1:46" s="36" customFormat="1" ht="12.75" customHeight="1" x14ac:dyDescent="0.25">
      <c r="A84" s="8"/>
      <c r="B84" s="8"/>
      <c r="C84" s="8"/>
      <c r="D84" s="8"/>
      <c r="E84" s="8"/>
      <c r="F84" s="9" t="str">
        <f t="shared" si="2"/>
        <v xml:space="preserve"> (Ref: )</v>
      </c>
      <c r="G84" s="24"/>
      <c r="H84" s="24"/>
      <c r="I84" s="24"/>
      <c r="J84" s="24"/>
      <c r="K84" s="24"/>
      <c r="L84" s="24"/>
      <c r="M84" s="24"/>
      <c r="N84" s="94"/>
      <c r="O84" s="8"/>
      <c r="P84" s="8"/>
      <c r="Q84" s="16"/>
      <c r="R84" s="8"/>
      <c r="S84" s="8"/>
      <c r="T84" s="8"/>
      <c r="U84" s="8"/>
      <c r="V84" s="8"/>
      <c r="W84" s="8"/>
      <c r="X84" s="16"/>
      <c r="Y84" s="8"/>
      <c r="Z84" s="9"/>
      <c r="AA84" s="9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12"/>
      <c r="AM84" s="12"/>
      <c r="AN84" s="94"/>
      <c r="AO84" s="94"/>
      <c r="AP84" s="3"/>
      <c r="AQ84" s="3"/>
      <c r="AR84" s="3"/>
      <c r="AS84" s="3"/>
      <c r="AT84" s="3"/>
    </row>
    <row r="85" spans="1:46" s="36" customFormat="1" ht="12.75" customHeight="1" x14ac:dyDescent="0.25">
      <c r="A85" s="8"/>
      <c r="B85" s="8"/>
      <c r="C85" s="8"/>
      <c r="D85" s="8"/>
      <c r="E85" s="8"/>
      <c r="F85" s="9" t="str">
        <f t="shared" si="2"/>
        <v xml:space="preserve"> (Ref: )</v>
      </c>
      <c r="G85" s="24"/>
      <c r="H85" s="24"/>
      <c r="I85" s="24"/>
      <c r="J85" s="24"/>
      <c r="K85" s="24"/>
      <c r="L85" s="24"/>
      <c r="M85" s="24"/>
      <c r="N85" s="94"/>
      <c r="O85" s="8"/>
      <c r="P85" s="8"/>
      <c r="Q85" s="16"/>
      <c r="R85" s="8"/>
      <c r="S85" s="8"/>
      <c r="T85" s="8"/>
      <c r="U85" s="8"/>
      <c r="V85" s="8"/>
      <c r="W85" s="8"/>
      <c r="X85" s="16"/>
      <c r="Y85" s="8"/>
      <c r="Z85" s="9"/>
      <c r="AA85" s="9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12"/>
      <c r="AM85" s="12"/>
      <c r="AN85" s="94"/>
      <c r="AO85" s="94"/>
      <c r="AP85" s="3"/>
      <c r="AQ85" s="3"/>
      <c r="AR85" s="3"/>
      <c r="AS85" s="3"/>
      <c r="AT85" s="3"/>
    </row>
    <row r="86" spans="1:46" s="36" customFormat="1" ht="12.75" customHeight="1" x14ac:dyDescent="0.25">
      <c r="A86" s="8"/>
      <c r="B86" s="8"/>
      <c r="C86" s="8"/>
      <c r="D86" s="8"/>
      <c r="E86" s="8"/>
      <c r="F86" s="9" t="str">
        <f t="shared" si="2"/>
        <v xml:space="preserve"> (Ref: )</v>
      </c>
      <c r="G86" s="24"/>
      <c r="H86" s="24"/>
      <c r="I86" s="24"/>
      <c r="J86" s="24"/>
      <c r="K86" s="24"/>
      <c r="L86" s="24"/>
      <c r="M86" s="24"/>
      <c r="N86" s="94"/>
      <c r="O86" s="8"/>
      <c r="P86" s="8"/>
      <c r="Q86" s="16"/>
      <c r="R86" s="8"/>
      <c r="S86" s="8"/>
      <c r="T86" s="8"/>
      <c r="U86" s="8"/>
      <c r="V86" s="8"/>
      <c r="W86" s="8"/>
      <c r="X86" s="16"/>
      <c r="Y86" s="8"/>
      <c r="Z86" s="9"/>
      <c r="AA86" s="9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12"/>
      <c r="AM86" s="12"/>
      <c r="AN86" s="94"/>
      <c r="AO86" s="94"/>
      <c r="AP86" s="3"/>
      <c r="AQ86" s="3"/>
      <c r="AR86" s="3"/>
      <c r="AS86" s="3"/>
      <c r="AT86" s="3"/>
    </row>
    <row r="87" spans="1:46" s="36" customFormat="1" ht="12.75" customHeight="1" x14ac:dyDescent="0.25">
      <c r="A87" s="8"/>
      <c r="B87" s="8"/>
      <c r="C87" s="8"/>
      <c r="D87" s="8"/>
      <c r="E87" s="8"/>
      <c r="F87" s="9" t="str">
        <f t="shared" si="2"/>
        <v xml:space="preserve"> (Ref: )</v>
      </c>
      <c r="G87" s="24"/>
      <c r="H87" s="24"/>
      <c r="I87" s="24"/>
      <c r="J87" s="24"/>
      <c r="K87" s="24"/>
      <c r="L87" s="24"/>
      <c r="M87" s="24"/>
      <c r="N87" s="94"/>
      <c r="O87" s="8"/>
      <c r="P87" s="8"/>
      <c r="Q87" s="16"/>
      <c r="R87" s="8"/>
      <c r="S87" s="8"/>
      <c r="T87" s="8"/>
      <c r="U87" s="8"/>
      <c r="V87" s="8"/>
      <c r="W87" s="8"/>
      <c r="X87" s="16"/>
      <c r="Y87" s="8"/>
      <c r="Z87" s="9"/>
      <c r="AA87" s="9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12"/>
      <c r="AM87" s="12"/>
      <c r="AN87" s="94"/>
      <c r="AO87" s="94"/>
      <c r="AP87" s="3"/>
      <c r="AQ87" s="3"/>
      <c r="AR87" s="3"/>
      <c r="AS87" s="3"/>
      <c r="AT87" s="3"/>
    </row>
    <row r="88" spans="1:46" s="36" customFormat="1" ht="12.75" customHeight="1" x14ac:dyDescent="0.25">
      <c r="A88" s="8"/>
      <c r="B88" s="8"/>
      <c r="C88" s="8"/>
      <c r="D88" s="8"/>
      <c r="E88" s="8"/>
      <c r="F88" s="9" t="str">
        <f t="shared" si="2"/>
        <v xml:space="preserve"> (Ref: )</v>
      </c>
      <c r="G88" s="24"/>
      <c r="H88" s="24"/>
      <c r="I88" s="24"/>
      <c r="J88" s="24"/>
      <c r="K88" s="24"/>
      <c r="L88" s="24"/>
      <c r="M88" s="24"/>
      <c r="N88" s="94"/>
      <c r="O88" s="8"/>
      <c r="P88" s="8"/>
      <c r="Q88" s="16"/>
      <c r="R88" s="8"/>
      <c r="S88" s="8"/>
      <c r="T88" s="8"/>
      <c r="U88" s="8"/>
      <c r="V88" s="8"/>
      <c r="W88" s="8"/>
      <c r="X88" s="16"/>
      <c r="Y88" s="8"/>
      <c r="Z88" s="9"/>
      <c r="AA88" s="9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12"/>
      <c r="AM88" s="12"/>
      <c r="AN88" s="94"/>
      <c r="AO88" s="94"/>
      <c r="AP88" s="3"/>
      <c r="AQ88" s="3"/>
      <c r="AR88" s="3"/>
      <c r="AS88" s="3"/>
      <c r="AT88" s="3"/>
    </row>
    <row r="89" spans="1:46" s="36" customFormat="1" ht="12.75" customHeight="1" x14ac:dyDescent="0.25">
      <c r="A89" s="8"/>
      <c r="B89" s="8"/>
      <c r="C89" s="8"/>
      <c r="D89" s="8"/>
      <c r="E89" s="8"/>
      <c r="F89" s="9" t="str">
        <f t="shared" si="2"/>
        <v xml:space="preserve"> (Ref: )</v>
      </c>
      <c r="G89" s="24"/>
      <c r="H89" s="24"/>
      <c r="I89" s="24"/>
      <c r="J89" s="24"/>
      <c r="K89" s="24"/>
      <c r="L89" s="24"/>
      <c r="M89" s="24"/>
      <c r="N89" s="94"/>
      <c r="O89" s="8"/>
      <c r="P89" s="8"/>
      <c r="Q89" s="16"/>
      <c r="R89" s="8"/>
      <c r="S89" s="8"/>
      <c r="T89" s="8"/>
      <c r="U89" s="8"/>
      <c r="V89" s="8"/>
      <c r="W89" s="8"/>
      <c r="X89" s="16"/>
      <c r="Y89" s="8"/>
      <c r="Z89" s="9"/>
      <c r="AA89" s="9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12"/>
      <c r="AM89" s="12"/>
      <c r="AN89" s="94"/>
      <c r="AO89" s="94"/>
      <c r="AP89" s="3"/>
      <c r="AQ89" s="3"/>
      <c r="AR89" s="3"/>
      <c r="AS89" s="3"/>
      <c r="AT89" s="3"/>
    </row>
    <row r="90" spans="1:46" s="36" customFormat="1" ht="12.75" customHeight="1" x14ac:dyDescent="0.25">
      <c r="A90" s="8"/>
      <c r="B90" s="8"/>
      <c r="C90" s="8"/>
      <c r="D90" s="8"/>
      <c r="E90" s="8"/>
      <c r="F90" s="9" t="str">
        <f t="shared" si="2"/>
        <v xml:space="preserve"> (Ref: )</v>
      </c>
      <c r="G90" s="24"/>
      <c r="H90" s="24"/>
      <c r="I90" s="24"/>
      <c r="J90" s="24"/>
      <c r="K90" s="24"/>
      <c r="L90" s="24"/>
      <c r="M90" s="24"/>
      <c r="N90" s="94"/>
      <c r="O90" s="8"/>
      <c r="P90" s="8"/>
      <c r="Q90" s="16"/>
      <c r="R90" s="8"/>
      <c r="S90" s="8"/>
      <c r="T90" s="8"/>
      <c r="U90" s="8"/>
      <c r="V90" s="8"/>
      <c r="W90" s="8"/>
      <c r="X90" s="16"/>
      <c r="Y90" s="8"/>
      <c r="Z90" s="9"/>
      <c r="AA90" s="9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12"/>
      <c r="AM90" s="12"/>
      <c r="AN90" s="94"/>
      <c r="AO90" s="94"/>
      <c r="AP90" s="3"/>
      <c r="AQ90" s="3"/>
      <c r="AR90" s="3"/>
      <c r="AS90" s="3"/>
      <c r="AT90" s="3"/>
    </row>
    <row r="91" spans="1:46" s="36" customFormat="1" ht="12.75" customHeight="1" x14ac:dyDescent="0.25">
      <c r="A91" s="8"/>
      <c r="B91" s="8"/>
      <c r="C91" s="8"/>
      <c r="D91" s="8"/>
      <c r="E91" s="8"/>
      <c r="F91" s="9" t="str">
        <f t="shared" si="2"/>
        <v xml:space="preserve"> (Ref: )</v>
      </c>
      <c r="G91" s="24"/>
      <c r="H91" s="24"/>
      <c r="I91" s="24"/>
      <c r="J91" s="24"/>
      <c r="K91" s="24"/>
      <c r="L91" s="24"/>
      <c r="M91" s="24"/>
      <c r="N91" s="94"/>
      <c r="O91" s="8"/>
      <c r="P91" s="8"/>
      <c r="Q91" s="16"/>
      <c r="R91" s="8"/>
      <c r="S91" s="8"/>
      <c r="T91" s="8"/>
      <c r="U91" s="8"/>
      <c r="V91" s="8"/>
      <c r="W91" s="8"/>
      <c r="X91" s="16"/>
      <c r="Y91" s="8"/>
      <c r="Z91" s="9"/>
      <c r="AA91" s="9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12"/>
      <c r="AM91" s="12"/>
      <c r="AN91" s="94"/>
      <c r="AO91" s="94"/>
      <c r="AP91" s="3"/>
      <c r="AQ91" s="3"/>
      <c r="AR91" s="3"/>
      <c r="AS91" s="3"/>
      <c r="AT91" s="3"/>
    </row>
    <row r="92" spans="1:46" s="36" customFormat="1" ht="12.75" customHeight="1" x14ac:dyDescent="0.25">
      <c r="A92" s="8"/>
      <c r="B92" s="8"/>
      <c r="C92" s="8"/>
      <c r="D92" s="8"/>
      <c r="E92" s="8"/>
      <c r="F92" s="9" t="str">
        <f t="shared" si="2"/>
        <v xml:space="preserve"> (Ref: )</v>
      </c>
      <c r="G92" s="24"/>
      <c r="H92" s="24"/>
      <c r="I92" s="24"/>
      <c r="J92" s="24"/>
      <c r="K92" s="24"/>
      <c r="L92" s="24"/>
      <c r="M92" s="24"/>
      <c r="N92" s="94"/>
      <c r="O92" s="8"/>
      <c r="P92" s="8"/>
      <c r="Q92" s="16"/>
      <c r="R92" s="8"/>
      <c r="S92" s="8"/>
      <c r="T92" s="8"/>
      <c r="U92" s="8"/>
      <c r="V92" s="8"/>
      <c r="W92" s="8"/>
      <c r="X92" s="16"/>
      <c r="Y92" s="8"/>
      <c r="Z92" s="9"/>
      <c r="AA92" s="9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12"/>
      <c r="AM92" s="12"/>
      <c r="AN92" s="94"/>
      <c r="AO92" s="94"/>
      <c r="AP92" s="3"/>
      <c r="AQ92" s="3"/>
      <c r="AR92" s="3"/>
      <c r="AS92" s="3"/>
      <c r="AT92" s="3"/>
    </row>
    <row r="93" spans="1:46" s="36" customFormat="1" ht="12.75" customHeight="1" x14ac:dyDescent="0.25">
      <c r="A93" s="8"/>
      <c r="B93" s="8"/>
      <c r="C93" s="8"/>
      <c r="D93" s="8"/>
      <c r="E93" s="8"/>
      <c r="F93" s="9" t="str">
        <f t="shared" si="2"/>
        <v xml:space="preserve"> (Ref: )</v>
      </c>
      <c r="G93" s="24"/>
      <c r="H93" s="24"/>
      <c r="I93" s="24"/>
      <c r="J93" s="24"/>
      <c r="K93" s="24"/>
      <c r="L93" s="24"/>
      <c r="M93" s="24"/>
      <c r="N93" s="94"/>
      <c r="O93" s="8"/>
      <c r="P93" s="8"/>
      <c r="Q93" s="16"/>
      <c r="R93" s="8"/>
      <c r="S93" s="8"/>
      <c r="T93" s="8"/>
      <c r="U93" s="8"/>
      <c r="V93" s="8"/>
      <c r="W93" s="8"/>
      <c r="X93" s="16"/>
      <c r="Y93" s="8"/>
      <c r="Z93" s="9"/>
      <c r="AA93" s="9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12"/>
      <c r="AM93" s="12"/>
      <c r="AN93" s="94"/>
      <c r="AO93" s="94"/>
      <c r="AP93" s="3"/>
      <c r="AQ93" s="3"/>
      <c r="AR93" s="3"/>
      <c r="AS93" s="3"/>
      <c r="AT93" s="3"/>
    </row>
    <row r="94" spans="1:46" s="36" customFormat="1" ht="12.75" customHeight="1" x14ac:dyDescent="0.25">
      <c r="A94" s="8"/>
      <c r="B94" s="8"/>
      <c r="C94" s="8"/>
      <c r="D94" s="8"/>
      <c r="E94" s="8"/>
      <c r="F94" s="9" t="str">
        <f t="shared" si="2"/>
        <v xml:space="preserve"> (Ref: )</v>
      </c>
      <c r="G94" s="24"/>
      <c r="H94" s="24"/>
      <c r="I94" s="24"/>
      <c r="J94" s="24"/>
      <c r="K94" s="24"/>
      <c r="L94" s="24"/>
      <c r="M94" s="24"/>
      <c r="N94" s="94"/>
      <c r="O94" s="8"/>
      <c r="P94" s="8"/>
      <c r="Q94" s="16"/>
      <c r="R94" s="8"/>
      <c r="S94" s="8"/>
      <c r="T94" s="8"/>
      <c r="U94" s="8"/>
      <c r="V94" s="8"/>
      <c r="W94" s="8"/>
      <c r="X94" s="16"/>
      <c r="Y94" s="8"/>
      <c r="Z94" s="9"/>
      <c r="AA94" s="9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12"/>
      <c r="AM94" s="12"/>
      <c r="AN94" s="94"/>
      <c r="AO94" s="94"/>
      <c r="AP94" s="3"/>
      <c r="AQ94" s="3"/>
      <c r="AR94" s="3"/>
      <c r="AS94" s="3"/>
      <c r="AT94" s="3"/>
    </row>
    <row r="95" spans="1:46" s="36" customFormat="1" ht="12.75" customHeight="1" x14ac:dyDescent="0.25">
      <c r="A95" s="8"/>
      <c r="B95" s="8"/>
      <c r="C95" s="8"/>
      <c r="D95" s="8"/>
      <c r="E95" s="8"/>
      <c r="F95" s="9" t="str">
        <f t="shared" si="2"/>
        <v xml:space="preserve"> (Ref: )</v>
      </c>
      <c r="G95" s="24"/>
      <c r="H95" s="24"/>
      <c r="I95" s="24"/>
      <c r="J95" s="24"/>
      <c r="K95" s="24"/>
      <c r="L95" s="24"/>
      <c r="M95" s="24"/>
      <c r="N95" s="94"/>
      <c r="O95" s="8"/>
      <c r="P95" s="8"/>
      <c r="Q95" s="16"/>
      <c r="R95" s="8"/>
      <c r="S95" s="8"/>
      <c r="T95" s="8"/>
      <c r="U95" s="8"/>
      <c r="V95" s="8"/>
      <c r="W95" s="8"/>
      <c r="X95" s="16"/>
      <c r="Y95" s="8"/>
      <c r="Z95" s="9"/>
      <c r="AA95" s="9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12"/>
      <c r="AM95" s="12"/>
      <c r="AN95" s="94"/>
      <c r="AO95" s="94"/>
      <c r="AP95" s="3"/>
      <c r="AQ95" s="3"/>
      <c r="AR95" s="3"/>
      <c r="AS95" s="3"/>
      <c r="AT95" s="3"/>
    </row>
    <row r="96" spans="1:46" s="36" customFormat="1" ht="12.75" customHeight="1" x14ac:dyDescent="0.25">
      <c r="A96" s="8"/>
      <c r="B96" s="8"/>
      <c r="C96" s="8"/>
      <c r="D96" s="8"/>
      <c r="E96" s="8"/>
      <c r="F96" s="9" t="str">
        <f t="shared" si="2"/>
        <v xml:space="preserve"> (Ref: )</v>
      </c>
      <c r="G96" s="24"/>
      <c r="H96" s="24"/>
      <c r="I96" s="24"/>
      <c r="J96" s="24"/>
      <c r="K96" s="24"/>
      <c r="L96" s="24"/>
      <c r="M96" s="24"/>
      <c r="N96" s="94"/>
      <c r="O96" s="8"/>
      <c r="P96" s="8"/>
      <c r="Q96" s="16"/>
      <c r="R96" s="8"/>
      <c r="S96" s="8"/>
      <c r="T96" s="8"/>
      <c r="U96" s="8"/>
      <c r="V96" s="8"/>
      <c r="W96" s="8"/>
      <c r="X96" s="16"/>
      <c r="Y96" s="8"/>
      <c r="Z96" s="9"/>
      <c r="AA96" s="9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12"/>
      <c r="AM96" s="12"/>
      <c r="AN96" s="94"/>
      <c r="AO96" s="94"/>
      <c r="AP96" s="3"/>
      <c r="AQ96" s="3"/>
      <c r="AR96" s="3"/>
      <c r="AS96" s="3"/>
      <c r="AT96" s="3"/>
    </row>
    <row r="97" spans="1:46" s="36" customFormat="1" ht="12.75" customHeight="1" x14ac:dyDescent="0.25">
      <c r="A97" s="8"/>
      <c r="B97" s="8"/>
      <c r="C97" s="8"/>
      <c r="D97" s="8"/>
      <c r="E97" s="8"/>
      <c r="F97" s="9" t="str">
        <f t="shared" si="2"/>
        <v xml:space="preserve"> (Ref: )</v>
      </c>
      <c r="G97" s="24"/>
      <c r="H97" s="24"/>
      <c r="I97" s="24"/>
      <c r="J97" s="24"/>
      <c r="K97" s="24"/>
      <c r="L97" s="24"/>
      <c r="M97" s="24"/>
      <c r="N97" s="94"/>
      <c r="O97" s="8"/>
      <c r="P97" s="8"/>
      <c r="Q97" s="16"/>
      <c r="R97" s="8"/>
      <c r="S97" s="8"/>
      <c r="T97" s="8"/>
      <c r="U97" s="8"/>
      <c r="V97" s="8"/>
      <c r="W97" s="8"/>
      <c r="X97" s="16"/>
      <c r="Y97" s="8"/>
      <c r="Z97" s="9"/>
      <c r="AA97" s="9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12"/>
      <c r="AM97" s="12"/>
      <c r="AN97" s="94"/>
      <c r="AO97" s="94"/>
      <c r="AP97" s="3"/>
      <c r="AQ97" s="3"/>
      <c r="AR97" s="3"/>
      <c r="AS97" s="3"/>
      <c r="AT97" s="3"/>
    </row>
    <row r="98" spans="1:46" s="36" customFormat="1" ht="12.75" customHeight="1" x14ac:dyDescent="0.25">
      <c r="A98" s="8"/>
      <c r="B98" s="8"/>
      <c r="C98" s="8"/>
      <c r="D98" s="8"/>
      <c r="E98" s="8"/>
      <c r="F98" s="9" t="str">
        <f t="shared" si="2"/>
        <v xml:space="preserve"> (Ref: )</v>
      </c>
      <c r="G98" s="24"/>
      <c r="H98" s="24"/>
      <c r="I98" s="24"/>
      <c r="J98" s="24"/>
      <c r="K98" s="24"/>
      <c r="L98" s="24"/>
      <c r="M98" s="24"/>
      <c r="N98" s="94"/>
      <c r="O98" s="8"/>
      <c r="P98" s="8"/>
      <c r="Q98" s="16"/>
      <c r="R98" s="8"/>
      <c r="S98" s="8"/>
      <c r="T98" s="8"/>
      <c r="U98" s="8"/>
      <c r="V98" s="8"/>
      <c r="W98" s="8"/>
      <c r="X98" s="16"/>
      <c r="Y98" s="8"/>
      <c r="Z98" s="9"/>
      <c r="AA98" s="9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12"/>
      <c r="AM98" s="12"/>
      <c r="AN98" s="94"/>
      <c r="AO98" s="94"/>
      <c r="AP98" s="3"/>
      <c r="AQ98" s="3"/>
      <c r="AR98" s="3"/>
      <c r="AS98" s="3"/>
      <c r="AT98" s="3"/>
    </row>
    <row r="99" spans="1:46" s="36" customFormat="1" ht="12.75" customHeight="1" x14ac:dyDescent="0.25">
      <c r="A99" s="8"/>
      <c r="B99" s="8"/>
      <c r="C99" s="8"/>
      <c r="D99" s="8"/>
      <c r="E99" s="8"/>
      <c r="F99" s="9" t="str">
        <f t="shared" ref="F99:F130" si="3">O99
&amp;IF(S99="",""," "&amp;S99)
&amp;IF(T99="",""," "&amp;T99)
&amp;IF(U99="","",", SÉRIE: "&amp;U99)
&amp;IF(X99=""," (Ref: "&amp;E99&amp;")",IF(X99&lt;&gt;""," (Ref. / Loc.: "&amp;E99&amp;" / "&amp;X99&amp;")"))</f>
        <v xml:space="preserve"> (Ref: )</v>
      </c>
      <c r="G99" s="24"/>
      <c r="H99" s="24"/>
      <c r="I99" s="24"/>
      <c r="J99" s="24"/>
      <c r="K99" s="24"/>
      <c r="L99" s="24"/>
      <c r="M99" s="24"/>
      <c r="N99" s="94"/>
      <c r="O99" s="8"/>
      <c r="P99" s="8"/>
      <c r="Q99" s="16"/>
      <c r="R99" s="8"/>
      <c r="S99" s="8"/>
      <c r="T99" s="8"/>
      <c r="U99" s="8"/>
      <c r="V99" s="8"/>
      <c r="W99" s="8"/>
      <c r="X99" s="16"/>
      <c r="Y99" s="8"/>
      <c r="Z99" s="9"/>
      <c r="AA99" s="9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12"/>
      <c r="AM99" s="12"/>
      <c r="AN99" s="94"/>
      <c r="AO99" s="94"/>
      <c r="AP99" s="3"/>
      <c r="AQ99" s="3"/>
      <c r="AR99" s="3"/>
      <c r="AS99" s="3"/>
      <c r="AT99" s="3"/>
    </row>
    <row r="100" spans="1:46" s="36" customFormat="1" ht="12.75" customHeight="1" x14ac:dyDescent="0.25">
      <c r="A100" s="8"/>
      <c r="B100" s="8"/>
      <c r="C100" s="8"/>
      <c r="D100" s="8"/>
      <c r="E100" s="8"/>
      <c r="F100" s="9" t="str">
        <f t="shared" si="3"/>
        <v xml:space="preserve"> (Ref: )</v>
      </c>
      <c r="G100" s="24"/>
      <c r="H100" s="24"/>
      <c r="I100" s="24"/>
      <c r="J100" s="24"/>
      <c r="K100" s="24"/>
      <c r="L100" s="24"/>
      <c r="M100" s="24"/>
      <c r="N100" s="94"/>
      <c r="O100" s="8"/>
      <c r="P100" s="8"/>
      <c r="Q100" s="16"/>
      <c r="R100" s="8"/>
      <c r="S100" s="8"/>
      <c r="T100" s="8"/>
      <c r="U100" s="8"/>
      <c r="V100" s="8"/>
      <c r="W100" s="8"/>
      <c r="X100" s="16"/>
      <c r="Y100" s="8"/>
      <c r="Z100" s="9"/>
      <c r="AA100" s="9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12"/>
      <c r="AM100" s="12"/>
      <c r="AN100" s="94"/>
      <c r="AO100" s="94"/>
      <c r="AP100" s="3"/>
      <c r="AQ100" s="3"/>
      <c r="AR100" s="3"/>
      <c r="AS100" s="3"/>
      <c r="AT100" s="3"/>
    </row>
    <row r="101" spans="1:46" s="36" customFormat="1" ht="12.75" customHeight="1" x14ac:dyDescent="0.25">
      <c r="A101" s="8"/>
      <c r="B101" s="8"/>
      <c r="C101" s="8"/>
      <c r="D101" s="8"/>
      <c r="E101" s="8"/>
      <c r="F101" s="9" t="str">
        <f t="shared" si="3"/>
        <v xml:space="preserve"> (Ref: )</v>
      </c>
      <c r="G101" s="24"/>
      <c r="H101" s="24"/>
      <c r="I101" s="24"/>
      <c r="J101" s="24"/>
      <c r="K101" s="24"/>
      <c r="L101" s="24"/>
      <c r="M101" s="24"/>
      <c r="N101" s="94"/>
      <c r="O101" s="8"/>
      <c r="P101" s="8"/>
      <c r="Q101" s="16"/>
      <c r="R101" s="8"/>
      <c r="S101" s="8"/>
      <c r="T101" s="8"/>
      <c r="U101" s="8"/>
      <c r="V101" s="8"/>
      <c r="W101" s="8"/>
      <c r="X101" s="16"/>
      <c r="Y101" s="8"/>
      <c r="Z101" s="9"/>
      <c r="AA101" s="9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12"/>
      <c r="AM101" s="12"/>
      <c r="AN101" s="94"/>
      <c r="AO101" s="94"/>
      <c r="AP101" s="3"/>
      <c r="AQ101" s="3"/>
      <c r="AR101" s="3"/>
      <c r="AS101" s="3"/>
      <c r="AT101" s="3"/>
    </row>
    <row r="102" spans="1:46" s="36" customFormat="1" ht="12.75" customHeight="1" x14ac:dyDescent="0.25">
      <c r="A102" s="8"/>
      <c r="B102" s="8"/>
      <c r="C102" s="8"/>
      <c r="D102" s="8"/>
      <c r="E102" s="8"/>
      <c r="F102" s="9" t="str">
        <f t="shared" si="3"/>
        <v xml:space="preserve"> (Ref: )</v>
      </c>
      <c r="G102" s="24"/>
      <c r="H102" s="24"/>
      <c r="I102" s="24"/>
      <c r="J102" s="24"/>
      <c r="K102" s="24"/>
      <c r="L102" s="24"/>
      <c r="M102" s="24"/>
      <c r="N102" s="94"/>
      <c r="O102" s="8"/>
      <c r="P102" s="8"/>
      <c r="Q102" s="16"/>
      <c r="R102" s="8"/>
      <c r="S102" s="8"/>
      <c r="T102" s="8"/>
      <c r="U102" s="8"/>
      <c r="V102" s="8"/>
      <c r="W102" s="8"/>
      <c r="X102" s="16"/>
      <c r="Y102" s="8"/>
      <c r="Z102" s="9"/>
      <c r="AA102" s="9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12"/>
      <c r="AM102" s="12"/>
      <c r="AN102" s="94"/>
      <c r="AO102" s="94"/>
      <c r="AP102" s="3"/>
      <c r="AQ102" s="3"/>
      <c r="AR102" s="3"/>
      <c r="AS102" s="3"/>
      <c r="AT102" s="3"/>
    </row>
    <row r="103" spans="1:46" s="36" customFormat="1" ht="12.75" customHeight="1" x14ac:dyDescent="0.25">
      <c r="A103" s="8"/>
      <c r="B103" s="8"/>
      <c r="C103" s="8"/>
      <c r="D103" s="8"/>
      <c r="E103" s="8"/>
      <c r="F103" s="9" t="str">
        <f t="shared" si="3"/>
        <v xml:space="preserve"> (Ref: )</v>
      </c>
      <c r="G103" s="24"/>
      <c r="H103" s="24"/>
      <c r="I103" s="24"/>
      <c r="J103" s="24"/>
      <c r="K103" s="24"/>
      <c r="L103" s="24"/>
      <c r="M103" s="24"/>
      <c r="N103" s="94"/>
      <c r="O103" s="8"/>
      <c r="P103" s="8"/>
      <c r="Q103" s="16"/>
      <c r="R103" s="8"/>
      <c r="S103" s="8"/>
      <c r="T103" s="8"/>
      <c r="U103" s="8"/>
      <c r="V103" s="8"/>
      <c r="W103" s="8"/>
      <c r="X103" s="16"/>
      <c r="Y103" s="8"/>
      <c r="Z103" s="9"/>
      <c r="AA103" s="9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12"/>
      <c r="AM103" s="12"/>
      <c r="AN103" s="94"/>
      <c r="AO103" s="94"/>
      <c r="AP103" s="3"/>
      <c r="AQ103" s="3"/>
      <c r="AR103" s="3"/>
      <c r="AS103" s="3"/>
      <c r="AT103" s="3"/>
    </row>
    <row r="104" spans="1:46" s="36" customFormat="1" ht="12.75" customHeight="1" x14ac:dyDescent="0.25">
      <c r="A104" s="8"/>
      <c r="B104" s="8"/>
      <c r="C104" s="8"/>
      <c r="D104" s="8"/>
      <c r="E104" s="8"/>
      <c r="F104" s="9" t="str">
        <f t="shared" si="3"/>
        <v xml:space="preserve"> (Ref: )</v>
      </c>
      <c r="G104" s="24"/>
      <c r="H104" s="24"/>
      <c r="I104" s="24"/>
      <c r="J104" s="24"/>
      <c r="K104" s="24"/>
      <c r="L104" s="24"/>
      <c r="M104" s="24"/>
      <c r="N104" s="94"/>
      <c r="O104" s="8"/>
      <c r="P104" s="8"/>
      <c r="Q104" s="16"/>
      <c r="R104" s="8"/>
      <c r="S104" s="8"/>
      <c r="T104" s="8"/>
      <c r="U104" s="8"/>
      <c r="V104" s="8"/>
      <c r="W104" s="8"/>
      <c r="X104" s="16"/>
      <c r="Y104" s="8"/>
      <c r="Z104" s="9"/>
      <c r="AA104" s="9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12"/>
      <c r="AM104" s="12"/>
      <c r="AN104" s="94"/>
      <c r="AO104" s="94"/>
      <c r="AP104" s="3"/>
      <c r="AQ104" s="3"/>
      <c r="AR104" s="3"/>
      <c r="AS104" s="3"/>
      <c r="AT104" s="3"/>
    </row>
    <row r="105" spans="1:46" s="36" customFormat="1" ht="12.75" customHeight="1" x14ac:dyDescent="0.25">
      <c r="A105" s="8"/>
      <c r="B105" s="8"/>
      <c r="C105" s="8"/>
      <c r="D105" s="8"/>
      <c r="E105" s="8"/>
      <c r="F105" s="9" t="str">
        <f t="shared" si="3"/>
        <v xml:space="preserve"> (Ref: )</v>
      </c>
      <c r="G105" s="24"/>
      <c r="H105" s="24"/>
      <c r="I105" s="24"/>
      <c r="J105" s="24"/>
      <c r="K105" s="24"/>
      <c r="L105" s="24"/>
      <c r="M105" s="24"/>
      <c r="N105" s="94"/>
      <c r="O105" s="8"/>
      <c r="P105" s="8"/>
      <c r="Q105" s="16"/>
      <c r="R105" s="8"/>
      <c r="S105" s="8"/>
      <c r="T105" s="8"/>
      <c r="U105" s="8"/>
      <c r="V105" s="8"/>
      <c r="W105" s="8"/>
      <c r="X105" s="16"/>
      <c r="Y105" s="8"/>
      <c r="Z105" s="9"/>
      <c r="AA105" s="9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12"/>
      <c r="AM105" s="12"/>
      <c r="AN105" s="94"/>
      <c r="AO105" s="94"/>
      <c r="AP105" s="3"/>
      <c r="AQ105" s="3"/>
      <c r="AR105" s="3"/>
      <c r="AS105" s="3"/>
      <c r="AT105" s="3"/>
    </row>
    <row r="106" spans="1:46" s="36" customFormat="1" ht="12.75" customHeight="1" x14ac:dyDescent="0.25">
      <c r="A106" s="8"/>
      <c r="B106" s="8"/>
      <c r="C106" s="8"/>
      <c r="D106" s="8"/>
      <c r="E106" s="8"/>
      <c r="F106" s="9" t="str">
        <f t="shared" si="3"/>
        <v xml:space="preserve"> (Ref: )</v>
      </c>
      <c r="G106" s="24"/>
      <c r="H106" s="24"/>
      <c r="I106" s="24"/>
      <c r="J106" s="24"/>
      <c r="K106" s="24"/>
      <c r="L106" s="24"/>
      <c r="M106" s="24"/>
      <c r="N106" s="94"/>
      <c r="O106" s="8"/>
      <c r="P106" s="8"/>
      <c r="Q106" s="16"/>
      <c r="R106" s="8"/>
      <c r="S106" s="8"/>
      <c r="T106" s="8"/>
      <c r="U106" s="8"/>
      <c r="V106" s="8"/>
      <c r="W106" s="8"/>
      <c r="X106" s="16"/>
      <c r="Y106" s="8"/>
      <c r="Z106" s="9"/>
      <c r="AA106" s="9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12"/>
      <c r="AM106" s="12"/>
      <c r="AN106" s="94"/>
      <c r="AO106" s="94"/>
      <c r="AP106" s="3"/>
      <c r="AQ106" s="3"/>
      <c r="AR106" s="3"/>
      <c r="AS106" s="3"/>
      <c r="AT106" s="3"/>
    </row>
    <row r="107" spans="1:46" s="36" customFormat="1" ht="12.75" customHeight="1" x14ac:dyDescent="0.25">
      <c r="A107" s="8"/>
      <c r="B107" s="8"/>
      <c r="C107" s="8"/>
      <c r="D107" s="8"/>
      <c r="E107" s="8"/>
      <c r="F107" s="9" t="str">
        <f t="shared" si="3"/>
        <v xml:space="preserve"> (Ref: )</v>
      </c>
      <c r="G107" s="24"/>
      <c r="H107" s="24"/>
      <c r="I107" s="24"/>
      <c r="J107" s="24"/>
      <c r="K107" s="24"/>
      <c r="L107" s="24"/>
      <c r="M107" s="24"/>
      <c r="N107" s="94"/>
      <c r="O107" s="8"/>
      <c r="P107" s="8"/>
      <c r="Q107" s="16"/>
      <c r="R107" s="8"/>
      <c r="S107" s="8"/>
      <c r="T107" s="8"/>
      <c r="U107" s="8"/>
      <c r="V107" s="8"/>
      <c r="W107" s="8"/>
      <c r="X107" s="16"/>
      <c r="Y107" s="8"/>
      <c r="Z107" s="9"/>
      <c r="AA107" s="9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12"/>
      <c r="AM107" s="12"/>
      <c r="AN107" s="94"/>
      <c r="AO107" s="94"/>
      <c r="AP107" s="3"/>
      <c r="AQ107" s="3"/>
      <c r="AR107" s="3"/>
      <c r="AS107" s="3"/>
      <c r="AT107" s="3"/>
    </row>
    <row r="108" spans="1:46" s="36" customFormat="1" ht="12.75" customHeight="1" x14ac:dyDescent="0.25">
      <c r="A108" s="8"/>
      <c r="B108" s="8"/>
      <c r="C108" s="8"/>
      <c r="D108" s="8"/>
      <c r="E108" s="8"/>
      <c r="F108" s="9" t="str">
        <f t="shared" si="3"/>
        <v xml:space="preserve"> (Ref: )</v>
      </c>
      <c r="G108" s="24"/>
      <c r="H108" s="24"/>
      <c r="I108" s="24"/>
      <c r="J108" s="24"/>
      <c r="K108" s="24"/>
      <c r="L108" s="24"/>
      <c r="M108" s="24"/>
      <c r="N108" s="94"/>
      <c r="O108" s="8"/>
      <c r="P108" s="8"/>
      <c r="Q108" s="16"/>
      <c r="R108" s="8"/>
      <c r="S108" s="8"/>
      <c r="T108" s="8"/>
      <c r="U108" s="8"/>
      <c r="V108" s="8"/>
      <c r="W108" s="8"/>
      <c r="X108" s="16"/>
      <c r="Y108" s="8"/>
      <c r="Z108" s="9"/>
      <c r="AA108" s="9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12"/>
      <c r="AM108" s="12"/>
      <c r="AN108" s="94"/>
      <c r="AO108" s="94"/>
      <c r="AP108" s="3"/>
      <c r="AQ108" s="3"/>
      <c r="AR108" s="3"/>
      <c r="AS108" s="3"/>
      <c r="AT108" s="3"/>
    </row>
    <row r="109" spans="1:46" s="36" customFormat="1" ht="12.75" customHeight="1" x14ac:dyDescent="0.25">
      <c r="A109" s="8"/>
      <c r="B109" s="8"/>
      <c r="C109" s="8"/>
      <c r="D109" s="8"/>
      <c r="E109" s="8"/>
      <c r="F109" s="9" t="str">
        <f t="shared" si="3"/>
        <v xml:space="preserve"> (Ref: )</v>
      </c>
      <c r="G109" s="24"/>
      <c r="H109" s="24"/>
      <c r="I109" s="24"/>
      <c r="J109" s="24"/>
      <c r="K109" s="24"/>
      <c r="L109" s="24"/>
      <c r="M109" s="24"/>
      <c r="N109" s="94"/>
      <c r="O109" s="8"/>
      <c r="P109" s="8"/>
      <c r="Q109" s="16"/>
      <c r="R109" s="8"/>
      <c r="S109" s="8"/>
      <c r="T109" s="8"/>
      <c r="U109" s="8"/>
      <c r="V109" s="8"/>
      <c r="W109" s="8"/>
      <c r="X109" s="16"/>
      <c r="Y109" s="8"/>
      <c r="Z109" s="9"/>
      <c r="AA109" s="9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12"/>
      <c r="AM109" s="12"/>
      <c r="AN109" s="94"/>
      <c r="AO109" s="94"/>
      <c r="AP109" s="3"/>
      <c r="AQ109" s="3"/>
      <c r="AR109" s="3"/>
      <c r="AS109" s="3"/>
      <c r="AT109" s="3"/>
    </row>
    <row r="110" spans="1:46" s="36" customFormat="1" ht="12.75" customHeight="1" x14ac:dyDescent="0.25">
      <c r="A110" s="8"/>
      <c r="B110" s="8"/>
      <c r="C110" s="8"/>
      <c r="D110" s="8"/>
      <c r="E110" s="8"/>
      <c r="F110" s="9" t="str">
        <f t="shared" si="3"/>
        <v xml:space="preserve"> (Ref: )</v>
      </c>
      <c r="G110" s="24"/>
      <c r="H110" s="24"/>
      <c r="I110" s="24"/>
      <c r="J110" s="24"/>
      <c r="K110" s="24"/>
      <c r="L110" s="24"/>
      <c r="M110" s="24"/>
      <c r="N110" s="94"/>
      <c r="O110" s="8"/>
      <c r="P110" s="8"/>
      <c r="Q110" s="16"/>
      <c r="R110" s="8"/>
      <c r="S110" s="8"/>
      <c r="T110" s="8"/>
      <c r="U110" s="8"/>
      <c r="V110" s="8"/>
      <c r="W110" s="8"/>
      <c r="X110" s="16"/>
      <c r="Y110" s="8"/>
      <c r="Z110" s="9"/>
      <c r="AA110" s="9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12"/>
      <c r="AM110" s="12"/>
      <c r="AN110" s="94"/>
      <c r="AO110" s="94"/>
      <c r="AP110" s="3"/>
      <c r="AQ110" s="3"/>
      <c r="AR110" s="3"/>
      <c r="AS110" s="3"/>
      <c r="AT110" s="3"/>
    </row>
    <row r="111" spans="1:46" s="36" customFormat="1" ht="12.75" customHeight="1" x14ac:dyDescent="0.25">
      <c r="A111" s="8"/>
      <c r="B111" s="8"/>
      <c r="C111" s="8"/>
      <c r="D111" s="8"/>
      <c r="E111" s="8"/>
      <c r="F111" s="9" t="str">
        <f t="shared" si="3"/>
        <v xml:space="preserve"> (Ref: )</v>
      </c>
      <c r="G111" s="24"/>
      <c r="H111" s="24"/>
      <c r="I111" s="24"/>
      <c r="J111" s="24"/>
      <c r="K111" s="24"/>
      <c r="L111" s="24"/>
      <c r="M111" s="24"/>
      <c r="N111" s="94"/>
      <c r="O111" s="8"/>
      <c r="P111" s="8"/>
      <c r="Q111" s="16"/>
      <c r="R111" s="8"/>
      <c r="S111" s="8"/>
      <c r="T111" s="8"/>
      <c r="U111" s="8"/>
      <c r="V111" s="8"/>
      <c r="W111" s="8"/>
      <c r="X111" s="16"/>
      <c r="Y111" s="8"/>
      <c r="Z111" s="9"/>
      <c r="AA111" s="9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12"/>
      <c r="AM111" s="12"/>
      <c r="AN111" s="94"/>
      <c r="AO111" s="94"/>
      <c r="AP111" s="3"/>
      <c r="AQ111" s="3"/>
      <c r="AR111" s="3"/>
      <c r="AS111" s="3"/>
      <c r="AT111" s="3"/>
    </row>
    <row r="112" spans="1:46" s="36" customFormat="1" ht="12.75" customHeight="1" x14ac:dyDescent="0.25">
      <c r="A112" s="8"/>
      <c r="B112" s="8"/>
      <c r="C112" s="8"/>
      <c r="D112" s="8"/>
      <c r="E112" s="8"/>
      <c r="F112" s="9" t="str">
        <f t="shared" si="3"/>
        <v xml:space="preserve"> (Ref: )</v>
      </c>
      <c r="G112" s="24"/>
      <c r="H112" s="24"/>
      <c r="I112" s="24"/>
      <c r="J112" s="24"/>
      <c r="K112" s="24"/>
      <c r="L112" s="24"/>
      <c r="M112" s="24"/>
      <c r="N112" s="94"/>
      <c r="O112" s="8"/>
      <c r="P112" s="8"/>
      <c r="Q112" s="16"/>
      <c r="R112" s="8"/>
      <c r="S112" s="8"/>
      <c r="T112" s="8"/>
      <c r="U112" s="8"/>
      <c r="V112" s="8"/>
      <c r="W112" s="8"/>
      <c r="X112" s="16"/>
      <c r="Y112" s="8"/>
      <c r="Z112" s="9"/>
      <c r="AA112" s="9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12"/>
      <c r="AM112" s="12"/>
      <c r="AN112" s="94"/>
      <c r="AO112" s="94"/>
      <c r="AP112" s="3"/>
      <c r="AQ112" s="3"/>
      <c r="AR112" s="3"/>
      <c r="AS112" s="3"/>
      <c r="AT112" s="3"/>
    </row>
    <row r="113" spans="1:46" s="36" customFormat="1" ht="12.75" customHeight="1" x14ac:dyDescent="0.25">
      <c r="A113" s="8"/>
      <c r="B113" s="8"/>
      <c r="C113" s="8"/>
      <c r="D113" s="8"/>
      <c r="E113" s="8"/>
      <c r="F113" s="9" t="str">
        <f t="shared" si="3"/>
        <v xml:space="preserve"> (Ref: )</v>
      </c>
      <c r="G113" s="24"/>
      <c r="H113" s="24"/>
      <c r="I113" s="24"/>
      <c r="J113" s="24"/>
      <c r="K113" s="24"/>
      <c r="L113" s="24"/>
      <c r="M113" s="24"/>
      <c r="N113" s="94"/>
      <c r="O113" s="8"/>
      <c r="P113" s="8"/>
      <c r="Q113" s="16"/>
      <c r="R113" s="8"/>
      <c r="S113" s="8"/>
      <c r="T113" s="8"/>
      <c r="U113" s="8"/>
      <c r="V113" s="8"/>
      <c r="W113" s="8"/>
      <c r="X113" s="16"/>
      <c r="Y113" s="8"/>
      <c r="Z113" s="9"/>
      <c r="AA113" s="9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12"/>
      <c r="AM113" s="12"/>
      <c r="AN113" s="94"/>
      <c r="AO113" s="94"/>
      <c r="AP113" s="3"/>
      <c r="AQ113" s="3"/>
      <c r="AR113" s="3"/>
      <c r="AS113" s="3"/>
      <c r="AT113" s="3"/>
    </row>
    <row r="114" spans="1:46" s="36" customFormat="1" ht="12.75" customHeight="1" x14ac:dyDescent="0.25">
      <c r="A114" s="8"/>
      <c r="B114" s="8"/>
      <c r="C114" s="8"/>
      <c r="D114" s="8"/>
      <c r="E114" s="8"/>
      <c r="F114" s="9" t="str">
        <f t="shared" si="3"/>
        <v xml:space="preserve"> (Ref: )</v>
      </c>
      <c r="G114" s="24"/>
      <c r="H114" s="24"/>
      <c r="I114" s="24"/>
      <c r="J114" s="24"/>
      <c r="K114" s="24"/>
      <c r="L114" s="24"/>
      <c r="M114" s="24"/>
      <c r="N114" s="94"/>
      <c r="O114" s="8"/>
      <c r="P114" s="8"/>
      <c r="Q114" s="16"/>
      <c r="R114" s="8"/>
      <c r="S114" s="8"/>
      <c r="T114" s="8"/>
      <c r="U114" s="8"/>
      <c r="V114" s="8"/>
      <c r="W114" s="8"/>
      <c r="X114" s="16"/>
      <c r="Y114" s="8"/>
      <c r="Z114" s="9"/>
      <c r="AA114" s="9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12"/>
      <c r="AM114" s="12"/>
      <c r="AN114" s="94"/>
      <c r="AO114" s="94"/>
      <c r="AP114" s="3"/>
      <c r="AQ114" s="3"/>
      <c r="AR114" s="3"/>
      <c r="AS114" s="3"/>
      <c r="AT114" s="3"/>
    </row>
    <row r="115" spans="1:46" s="36" customFormat="1" ht="12.75" customHeight="1" x14ac:dyDescent="0.25">
      <c r="A115" s="8"/>
      <c r="B115" s="8"/>
      <c r="C115" s="8"/>
      <c r="D115" s="8"/>
      <c r="E115" s="8"/>
      <c r="F115" s="9" t="str">
        <f t="shared" si="3"/>
        <v xml:space="preserve"> (Ref: )</v>
      </c>
      <c r="G115" s="24"/>
      <c r="H115" s="24"/>
      <c r="I115" s="24"/>
      <c r="J115" s="24"/>
      <c r="K115" s="24"/>
      <c r="L115" s="24"/>
      <c r="M115" s="24"/>
      <c r="N115" s="94"/>
      <c r="O115" s="8"/>
      <c r="P115" s="8"/>
      <c r="Q115" s="16"/>
      <c r="R115" s="8"/>
      <c r="S115" s="8"/>
      <c r="T115" s="8"/>
      <c r="U115" s="8"/>
      <c r="V115" s="8"/>
      <c r="W115" s="8"/>
      <c r="X115" s="16"/>
      <c r="Y115" s="8"/>
      <c r="Z115" s="9"/>
      <c r="AA115" s="9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12"/>
      <c r="AM115" s="12"/>
      <c r="AN115" s="94"/>
      <c r="AO115" s="94"/>
      <c r="AP115" s="3"/>
      <c r="AQ115" s="3"/>
      <c r="AR115" s="3"/>
      <c r="AS115" s="3"/>
      <c r="AT115" s="3"/>
    </row>
    <row r="116" spans="1:46" s="36" customFormat="1" ht="12.75" customHeight="1" x14ac:dyDescent="0.25">
      <c r="A116" s="8"/>
      <c r="B116" s="8"/>
      <c r="C116" s="8"/>
      <c r="D116" s="8"/>
      <c r="E116" s="8"/>
      <c r="F116" s="9" t="str">
        <f t="shared" si="3"/>
        <v xml:space="preserve"> (Ref: )</v>
      </c>
      <c r="G116" s="24"/>
      <c r="H116" s="24"/>
      <c r="I116" s="24"/>
      <c r="J116" s="24"/>
      <c r="K116" s="24"/>
      <c r="L116" s="24"/>
      <c r="M116" s="24"/>
      <c r="N116" s="94"/>
      <c r="O116" s="8"/>
      <c r="P116" s="8"/>
      <c r="Q116" s="16"/>
      <c r="R116" s="8"/>
      <c r="S116" s="8"/>
      <c r="T116" s="8"/>
      <c r="U116" s="8"/>
      <c r="V116" s="8"/>
      <c r="W116" s="8"/>
      <c r="X116" s="16"/>
      <c r="Y116" s="8"/>
      <c r="Z116" s="9"/>
      <c r="AA116" s="9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12"/>
      <c r="AM116" s="12"/>
      <c r="AN116" s="94"/>
      <c r="AO116" s="94"/>
      <c r="AP116" s="3"/>
      <c r="AQ116" s="3"/>
      <c r="AR116" s="3"/>
      <c r="AS116" s="3"/>
      <c r="AT116" s="3"/>
    </row>
    <row r="117" spans="1:46" s="36" customFormat="1" ht="12.75" customHeight="1" x14ac:dyDescent="0.25">
      <c r="A117" s="8"/>
      <c r="B117" s="8"/>
      <c r="C117" s="8"/>
      <c r="D117" s="8"/>
      <c r="E117" s="8"/>
      <c r="F117" s="9" t="str">
        <f t="shared" si="3"/>
        <v xml:space="preserve"> (Ref: )</v>
      </c>
      <c r="G117" s="24"/>
      <c r="H117" s="24"/>
      <c r="I117" s="24"/>
      <c r="J117" s="24"/>
      <c r="K117" s="24"/>
      <c r="L117" s="24"/>
      <c r="M117" s="24"/>
      <c r="N117" s="94"/>
      <c r="O117" s="8"/>
      <c r="P117" s="8"/>
      <c r="Q117" s="16"/>
      <c r="R117" s="8"/>
      <c r="S117" s="8"/>
      <c r="T117" s="8"/>
      <c r="U117" s="8"/>
      <c r="V117" s="8"/>
      <c r="W117" s="8"/>
      <c r="X117" s="16"/>
      <c r="Y117" s="8"/>
      <c r="Z117" s="9"/>
      <c r="AA117" s="9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12"/>
      <c r="AM117" s="12"/>
      <c r="AN117" s="94"/>
      <c r="AO117" s="94"/>
      <c r="AP117" s="3"/>
      <c r="AQ117" s="3"/>
      <c r="AR117" s="3"/>
      <c r="AS117" s="3"/>
      <c r="AT117" s="3"/>
    </row>
    <row r="118" spans="1:46" s="36" customFormat="1" ht="12.75" customHeight="1" x14ac:dyDescent="0.25">
      <c r="A118" s="8"/>
      <c r="B118" s="8"/>
      <c r="C118" s="8"/>
      <c r="D118" s="8"/>
      <c r="E118" s="8"/>
      <c r="F118" s="9" t="str">
        <f t="shared" si="3"/>
        <v xml:space="preserve"> (Ref: )</v>
      </c>
      <c r="G118" s="24"/>
      <c r="H118" s="24"/>
      <c r="I118" s="24"/>
      <c r="J118" s="24"/>
      <c r="K118" s="24"/>
      <c r="L118" s="24"/>
      <c r="M118" s="24"/>
      <c r="N118" s="94"/>
      <c r="O118" s="8"/>
      <c r="P118" s="8"/>
      <c r="Q118" s="16"/>
      <c r="R118" s="8"/>
      <c r="S118" s="8"/>
      <c r="T118" s="8"/>
      <c r="U118" s="8"/>
      <c r="V118" s="8"/>
      <c r="W118" s="8"/>
      <c r="X118" s="16"/>
      <c r="Y118" s="8"/>
      <c r="Z118" s="9"/>
      <c r="AA118" s="9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12"/>
      <c r="AM118" s="12"/>
      <c r="AN118" s="94"/>
      <c r="AO118" s="94"/>
      <c r="AP118" s="3"/>
      <c r="AQ118" s="3"/>
      <c r="AR118" s="3"/>
      <c r="AS118" s="3"/>
      <c r="AT118" s="3"/>
    </row>
    <row r="119" spans="1:46" s="36" customFormat="1" ht="12.75" customHeight="1" x14ac:dyDescent="0.25">
      <c r="A119" s="8"/>
      <c r="B119" s="8"/>
      <c r="C119" s="8"/>
      <c r="D119" s="8"/>
      <c r="E119" s="8"/>
      <c r="F119" s="9" t="str">
        <f t="shared" si="3"/>
        <v xml:space="preserve"> (Ref: )</v>
      </c>
      <c r="G119" s="24"/>
      <c r="H119" s="24"/>
      <c r="I119" s="24"/>
      <c r="J119" s="24"/>
      <c r="K119" s="24"/>
      <c r="L119" s="24"/>
      <c r="M119" s="24"/>
      <c r="N119" s="94"/>
      <c r="O119" s="8"/>
      <c r="P119" s="8"/>
      <c r="Q119" s="16"/>
      <c r="R119" s="8"/>
      <c r="S119" s="8"/>
      <c r="T119" s="8"/>
      <c r="U119" s="8"/>
      <c r="V119" s="8"/>
      <c r="W119" s="8"/>
      <c r="X119" s="16"/>
      <c r="Y119" s="8"/>
      <c r="Z119" s="9"/>
      <c r="AA119" s="9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12"/>
      <c r="AM119" s="12"/>
      <c r="AN119" s="94"/>
      <c r="AO119" s="94"/>
      <c r="AP119" s="3"/>
      <c r="AQ119" s="3"/>
      <c r="AR119" s="3"/>
      <c r="AS119" s="3"/>
      <c r="AT119" s="3"/>
    </row>
    <row r="120" spans="1:46" s="36" customFormat="1" ht="12.75" customHeight="1" x14ac:dyDescent="0.25">
      <c r="A120" s="8"/>
      <c r="B120" s="8"/>
      <c r="C120" s="8"/>
      <c r="D120" s="8"/>
      <c r="E120" s="8"/>
      <c r="F120" s="9" t="str">
        <f t="shared" si="3"/>
        <v xml:space="preserve"> (Ref: )</v>
      </c>
      <c r="G120" s="24"/>
      <c r="H120" s="24"/>
      <c r="I120" s="24"/>
      <c r="J120" s="24"/>
      <c r="K120" s="24"/>
      <c r="L120" s="24"/>
      <c r="M120" s="24"/>
      <c r="N120" s="94"/>
      <c r="O120" s="8"/>
      <c r="P120" s="8"/>
      <c r="Q120" s="16"/>
      <c r="R120" s="8"/>
      <c r="S120" s="8"/>
      <c r="T120" s="8"/>
      <c r="U120" s="8"/>
      <c r="V120" s="8"/>
      <c r="W120" s="8"/>
      <c r="X120" s="16"/>
      <c r="Y120" s="8"/>
      <c r="Z120" s="9"/>
      <c r="AA120" s="9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12"/>
      <c r="AM120" s="12"/>
      <c r="AN120" s="94"/>
      <c r="AO120" s="94"/>
      <c r="AP120" s="3"/>
      <c r="AQ120" s="3"/>
      <c r="AR120" s="3"/>
      <c r="AS120" s="3"/>
      <c r="AT120" s="3"/>
    </row>
    <row r="121" spans="1:46" s="36" customFormat="1" ht="12.75" customHeight="1" x14ac:dyDescent="0.25">
      <c r="A121" s="8"/>
      <c r="B121" s="8"/>
      <c r="C121" s="8"/>
      <c r="D121" s="8"/>
      <c r="E121" s="8"/>
      <c r="F121" s="9" t="str">
        <f t="shared" si="3"/>
        <v xml:space="preserve"> (Ref: )</v>
      </c>
      <c r="G121" s="24"/>
      <c r="H121" s="24"/>
      <c r="I121" s="24"/>
      <c r="J121" s="24"/>
      <c r="K121" s="24"/>
      <c r="L121" s="24"/>
      <c r="M121" s="24"/>
      <c r="N121" s="94"/>
      <c r="O121" s="8"/>
      <c r="P121" s="8"/>
      <c r="Q121" s="16"/>
      <c r="R121" s="8"/>
      <c r="S121" s="8"/>
      <c r="T121" s="8"/>
      <c r="U121" s="8"/>
      <c r="V121" s="8"/>
      <c r="W121" s="8"/>
      <c r="X121" s="16"/>
      <c r="Y121" s="8"/>
      <c r="Z121" s="9"/>
      <c r="AA121" s="9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12"/>
      <c r="AM121" s="12"/>
      <c r="AN121" s="94"/>
      <c r="AO121" s="94"/>
      <c r="AP121" s="3"/>
      <c r="AQ121" s="3"/>
      <c r="AR121" s="3"/>
      <c r="AS121" s="3"/>
      <c r="AT121" s="3"/>
    </row>
    <row r="122" spans="1:46" s="36" customFormat="1" ht="12.75" customHeight="1" x14ac:dyDescent="0.25">
      <c r="A122" s="8"/>
      <c r="B122" s="8"/>
      <c r="C122" s="8"/>
      <c r="D122" s="8"/>
      <c r="E122" s="8"/>
      <c r="F122" s="9" t="str">
        <f t="shared" si="3"/>
        <v xml:space="preserve"> (Ref: )</v>
      </c>
      <c r="G122" s="24"/>
      <c r="H122" s="24"/>
      <c r="I122" s="24"/>
      <c r="J122" s="24"/>
      <c r="K122" s="24"/>
      <c r="L122" s="24"/>
      <c r="M122" s="24"/>
      <c r="N122" s="94"/>
      <c r="O122" s="8"/>
      <c r="P122" s="8"/>
      <c r="Q122" s="16"/>
      <c r="R122" s="8"/>
      <c r="S122" s="8"/>
      <c r="T122" s="8"/>
      <c r="U122" s="8"/>
      <c r="V122" s="8"/>
      <c r="W122" s="8"/>
      <c r="X122" s="16"/>
      <c r="Y122" s="8"/>
      <c r="Z122" s="9"/>
      <c r="AA122" s="9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12"/>
      <c r="AM122" s="12"/>
      <c r="AN122" s="94"/>
      <c r="AO122" s="94"/>
      <c r="AP122" s="3"/>
      <c r="AQ122" s="3"/>
      <c r="AR122" s="3"/>
      <c r="AS122" s="3"/>
      <c r="AT122" s="3"/>
    </row>
    <row r="123" spans="1:46" s="36" customFormat="1" ht="12.75" customHeight="1" x14ac:dyDescent="0.25">
      <c r="A123" s="8"/>
      <c r="B123" s="8"/>
      <c r="C123" s="8"/>
      <c r="D123" s="8"/>
      <c r="E123" s="8"/>
      <c r="F123" s="9" t="str">
        <f t="shared" si="3"/>
        <v xml:space="preserve"> (Ref: )</v>
      </c>
      <c r="G123" s="24"/>
      <c r="H123" s="24"/>
      <c r="I123" s="24"/>
      <c r="J123" s="24"/>
      <c r="K123" s="24"/>
      <c r="L123" s="24"/>
      <c r="M123" s="24"/>
      <c r="N123" s="94"/>
      <c r="O123" s="8"/>
      <c r="P123" s="8"/>
      <c r="Q123" s="16"/>
      <c r="R123" s="8"/>
      <c r="S123" s="8"/>
      <c r="T123" s="8"/>
      <c r="U123" s="8"/>
      <c r="V123" s="8"/>
      <c r="W123" s="8"/>
      <c r="X123" s="16"/>
      <c r="Y123" s="8"/>
      <c r="Z123" s="9"/>
      <c r="AA123" s="9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12"/>
      <c r="AM123" s="12"/>
      <c r="AN123" s="94"/>
      <c r="AO123" s="94"/>
      <c r="AP123" s="3"/>
      <c r="AQ123" s="3"/>
      <c r="AR123" s="3"/>
      <c r="AS123" s="3"/>
      <c r="AT123" s="3"/>
    </row>
    <row r="124" spans="1:46" s="36" customFormat="1" ht="12.75" customHeight="1" x14ac:dyDescent="0.25">
      <c r="A124" s="8"/>
      <c r="B124" s="8"/>
      <c r="C124" s="8"/>
      <c r="D124" s="8"/>
      <c r="E124" s="8"/>
      <c r="F124" s="9" t="str">
        <f t="shared" si="3"/>
        <v xml:space="preserve"> (Ref: )</v>
      </c>
      <c r="G124" s="24"/>
      <c r="H124" s="24"/>
      <c r="I124" s="24"/>
      <c r="J124" s="24"/>
      <c r="K124" s="24"/>
      <c r="L124" s="24"/>
      <c r="M124" s="24"/>
      <c r="N124" s="94"/>
      <c r="O124" s="8"/>
      <c r="P124" s="8"/>
      <c r="Q124" s="16"/>
      <c r="R124" s="8"/>
      <c r="S124" s="8"/>
      <c r="T124" s="8"/>
      <c r="U124" s="8"/>
      <c r="V124" s="8"/>
      <c r="W124" s="8"/>
      <c r="X124" s="16"/>
      <c r="Y124" s="8"/>
      <c r="Z124" s="9"/>
      <c r="AA124" s="9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12"/>
      <c r="AM124" s="12"/>
      <c r="AN124" s="94"/>
      <c r="AO124" s="94"/>
      <c r="AP124" s="3"/>
      <c r="AQ124" s="3"/>
      <c r="AR124" s="3"/>
      <c r="AS124" s="3"/>
      <c r="AT124" s="3"/>
    </row>
    <row r="125" spans="1:46" s="36" customFormat="1" ht="12.75" customHeight="1" x14ac:dyDescent="0.25">
      <c r="A125" s="8"/>
      <c r="B125" s="8"/>
      <c r="C125" s="8"/>
      <c r="D125" s="8"/>
      <c r="E125" s="8"/>
      <c r="F125" s="9" t="str">
        <f t="shared" si="3"/>
        <v xml:space="preserve"> (Ref: )</v>
      </c>
      <c r="G125" s="24"/>
      <c r="H125" s="24"/>
      <c r="I125" s="24"/>
      <c r="J125" s="24"/>
      <c r="K125" s="24"/>
      <c r="L125" s="24"/>
      <c r="M125" s="24"/>
      <c r="N125" s="94"/>
      <c r="O125" s="8"/>
      <c r="P125" s="8"/>
      <c r="Q125" s="16"/>
      <c r="R125" s="8"/>
      <c r="S125" s="8"/>
      <c r="T125" s="8"/>
      <c r="U125" s="8"/>
      <c r="V125" s="8"/>
      <c r="W125" s="8"/>
      <c r="X125" s="16"/>
      <c r="Y125" s="8"/>
      <c r="Z125" s="9"/>
      <c r="AA125" s="9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12"/>
      <c r="AM125" s="12"/>
      <c r="AN125" s="94"/>
      <c r="AO125" s="94"/>
      <c r="AP125" s="3"/>
      <c r="AQ125" s="3"/>
      <c r="AR125" s="3"/>
      <c r="AS125" s="3"/>
      <c r="AT125" s="3"/>
    </row>
    <row r="126" spans="1:46" s="36" customFormat="1" ht="12.75" customHeight="1" x14ac:dyDescent="0.25">
      <c r="A126" s="8"/>
      <c r="B126" s="8"/>
      <c r="C126" s="8"/>
      <c r="D126" s="8"/>
      <c r="E126" s="8"/>
      <c r="F126" s="9" t="str">
        <f t="shared" si="3"/>
        <v xml:space="preserve"> (Ref: )</v>
      </c>
      <c r="G126" s="24"/>
      <c r="H126" s="24"/>
      <c r="I126" s="24"/>
      <c r="J126" s="24"/>
      <c r="K126" s="24"/>
      <c r="L126" s="24"/>
      <c r="M126" s="24"/>
      <c r="N126" s="94"/>
      <c r="O126" s="8"/>
      <c r="P126" s="8"/>
      <c r="Q126" s="16"/>
      <c r="R126" s="8"/>
      <c r="S126" s="8"/>
      <c r="T126" s="8"/>
      <c r="U126" s="8"/>
      <c r="V126" s="8"/>
      <c r="W126" s="8"/>
      <c r="X126" s="16"/>
      <c r="Y126" s="8"/>
      <c r="Z126" s="9"/>
      <c r="AA126" s="9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12"/>
      <c r="AM126" s="12"/>
      <c r="AN126" s="94"/>
      <c r="AO126" s="94"/>
      <c r="AP126" s="3"/>
      <c r="AQ126" s="3"/>
      <c r="AR126" s="3"/>
      <c r="AS126" s="3"/>
      <c r="AT126" s="3"/>
    </row>
    <row r="127" spans="1:46" s="36" customFormat="1" ht="12.75" customHeight="1" x14ac:dyDescent="0.25">
      <c r="A127" s="8"/>
      <c r="B127" s="8"/>
      <c r="C127" s="8"/>
      <c r="D127" s="8"/>
      <c r="E127" s="8"/>
      <c r="F127" s="9" t="str">
        <f t="shared" si="3"/>
        <v xml:space="preserve"> (Ref: )</v>
      </c>
      <c r="G127" s="24"/>
      <c r="H127" s="24"/>
      <c r="I127" s="24"/>
      <c r="J127" s="24"/>
      <c r="K127" s="24"/>
      <c r="L127" s="24"/>
      <c r="M127" s="24"/>
      <c r="N127" s="94"/>
      <c r="O127" s="8"/>
      <c r="P127" s="8"/>
      <c r="Q127" s="16"/>
      <c r="R127" s="8"/>
      <c r="S127" s="8"/>
      <c r="T127" s="8"/>
      <c r="U127" s="8"/>
      <c r="V127" s="8"/>
      <c r="W127" s="8"/>
      <c r="X127" s="16"/>
      <c r="Y127" s="8"/>
      <c r="Z127" s="9"/>
      <c r="AA127" s="9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12"/>
      <c r="AM127" s="12"/>
      <c r="AN127" s="94"/>
      <c r="AO127" s="94"/>
      <c r="AP127" s="3"/>
      <c r="AQ127" s="3"/>
      <c r="AR127" s="3"/>
      <c r="AS127" s="3"/>
      <c r="AT127" s="3"/>
    </row>
    <row r="128" spans="1:46" s="36" customFormat="1" ht="12.75" customHeight="1" x14ac:dyDescent="0.25">
      <c r="A128" s="8"/>
      <c r="B128" s="8"/>
      <c r="C128" s="8"/>
      <c r="D128" s="8"/>
      <c r="E128" s="8"/>
      <c r="F128" s="9" t="str">
        <f t="shared" si="3"/>
        <v xml:space="preserve"> (Ref: )</v>
      </c>
      <c r="G128" s="24"/>
      <c r="H128" s="24"/>
      <c r="I128" s="24"/>
      <c r="J128" s="24"/>
      <c r="K128" s="24"/>
      <c r="L128" s="24"/>
      <c r="M128" s="24"/>
      <c r="N128" s="94"/>
      <c r="O128" s="8"/>
      <c r="P128" s="8"/>
      <c r="Q128" s="16"/>
      <c r="R128" s="8"/>
      <c r="S128" s="8"/>
      <c r="T128" s="8"/>
      <c r="U128" s="8"/>
      <c r="V128" s="8"/>
      <c r="W128" s="8"/>
      <c r="X128" s="16"/>
      <c r="Y128" s="8"/>
      <c r="Z128" s="9"/>
      <c r="AA128" s="9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12"/>
      <c r="AM128" s="12"/>
      <c r="AN128" s="94"/>
      <c r="AO128" s="94"/>
      <c r="AP128" s="3"/>
      <c r="AQ128" s="3"/>
      <c r="AR128" s="3"/>
      <c r="AS128" s="3"/>
      <c r="AT128" s="3"/>
    </row>
    <row r="129" spans="1:46" s="36" customFormat="1" ht="12.75" customHeight="1" x14ac:dyDescent="0.25">
      <c r="A129" s="8"/>
      <c r="B129" s="8"/>
      <c r="C129" s="8"/>
      <c r="D129" s="8"/>
      <c r="E129" s="8"/>
      <c r="F129" s="9" t="str">
        <f t="shared" si="3"/>
        <v xml:space="preserve"> (Ref: )</v>
      </c>
      <c r="G129" s="24"/>
      <c r="H129" s="24"/>
      <c r="I129" s="24"/>
      <c r="J129" s="24"/>
      <c r="K129" s="24"/>
      <c r="L129" s="24"/>
      <c r="M129" s="24"/>
      <c r="N129" s="94"/>
      <c r="O129" s="8"/>
      <c r="P129" s="8"/>
      <c r="Q129" s="16"/>
      <c r="R129" s="8"/>
      <c r="S129" s="8"/>
      <c r="T129" s="8"/>
      <c r="U129" s="8"/>
      <c r="V129" s="8"/>
      <c r="W129" s="8"/>
      <c r="X129" s="16"/>
      <c r="Y129" s="8"/>
      <c r="Z129" s="9"/>
      <c r="AA129" s="9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12"/>
      <c r="AM129" s="12"/>
      <c r="AN129" s="94"/>
      <c r="AO129" s="94"/>
      <c r="AP129" s="3"/>
      <c r="AQ129" s="3"/>
      <c r="AR129" s="3"/>
      <c r="AS129" s="3"/>
      <c r="AT129" s="3"/>
    </row>
    <row r="130" spans="1:46" s="36" customFormat="1" ht="12.75" customHeight="1" x14ac:dyDescent="0.25">
      <c r="A130" s="8"/>
      <c r="B130" s="8"/>
      <c r="C130" s="8"/>
      <c r="D130" s="8"/>
      <c r="E130" s="8"/>
      <c r="F130" s="9" t="str">
        <f t="shared" si="3"/>
        <v xml:space="preserve"> (Ref: )</v>
      </c>
      <c r="G130" s="24"/>
      <c r="H130" s="24"/>
      <c r="I130" s="24"/>
      <c r="J130" s="24"/>
      <c r="K130" s="24"/>
      <c r="L130" s="24"/>
      <c r="M130" s="24"/>
      <c r="N130" s="94"/>
      <c r="O130" s="8"/>
      <c r="P130" s="8"/>
      <c r="Q130" s="16"/>
      <c r="R130" s="8"/>
      <c r="S130" s="8"/>
      <c r="T130" s="8"/>
      <c r="U130" s="8"/>
      <c r="V130" s="8"/>
      <c r="W130" s="8"/>
      <c r="X130" s="16"/>
      <c r="Y130" s="8"/>
      <c r="Z130" s="9"/>
      <c r="AA130" s="9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12"/>
      <c r="AM130" s="12"/>
      <c r="AN130" s="94"/>
      <c r="AO130" s="94"/>
      <c r="AP130" s="3"/>
      <c r="AQ130" s="3"/>
      <c r="AR130" s="3"/>
      <c r="AS130" s="3"/>
      <c r="AT130" s="3"/>
    </row>
    <row r="131" spans="1:46" s="36" customFormat="1" ht="12.75" customHeight="1" x14ac:dyDescent="0.25">
      <c r="A131" s="8"/>
      <c r="B131" s="8"/>
      <c r="C131" s="8"/>
      <c r="D131" s="8"/>
      <c r="E131" s="8"/>
      <c r="F131" s="9" t="str">
        <f t="shared" ref="F131:F162" si="4">O131
&amp;IF(S131="",""," "&amp;S131)
&amp;IF(T131="",""," "&amp;T131)
&amp;IF(U131="","",", SÉRIE: "&amp;U131)
&amp;IF(X131=""," (Ref: "&amp;E131&amp;")",IF(X131&lt;&gt;""," (Ref. / Loc.: "&amp;E131&amp;" / "&amp;X131&amp;")"))</f>
        <v xml:space="preserve"> (Ref: )</v>
      </c>
      <c r="G131" s="24"/>
      <c r="H131" s="24"/>
      <c r="I131" s="24"/>
      <c r="J131" s="24"/>
      <c r="K131" s="24"/>
      <c r="L131" s="24"/>
      <c r="M131" s="24"/>
      <c r="N131" s="94"/>
      <c r="O131" s="8"/>
      <c r="P131" s="8"/>
      <c r="Q131" s="16"/>
      <c r="R131" s="8"/>
      <c r="S131" s="8"/>
      <c r="T131" s="8"/>
      <c r="U131" s="8"/>
      <c r="V131" s="8"/>
      <c r="W131" s="8"/>
      <c r="X131" s="16"/>
      <c r="Y131" s="8"/>
      <c r="Z131" s="9"/>
      <c r="AA131" s="9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12"/>
      <c r="AM131" s="12"/>
      <c r="AN131" s="94"/>
      <c r="AO131" s="94"/>
      <c r="AP131" s="3"/>
      <c r="AQ131" s="3"/>
      <c r="AR131" s="3"/>
      <c r="AS131" s="3"/>
      <c r="AT131" s="3"/>
    </row>
    <row r="132" spans="1:46" s="36" customFormat="1" ht="12.75" customHeight="1" x14ac:dyDescent="0.25">
      <c r="A132" s="8"/>
      <c r="B132" s="8"/>
      <c r="C132" s="8"/>
      <c r="D132" s="8"/>
      <c r="E132" s="8"/>
      <c r="F132" s="9" t="str">
        <f t="shared" si="4"/>
        <v xml:space="preserve"> (Ref: )</v>
      </c>
      <c r="G132" s="24"/>
      <c r="H132" s="24"/>
      <c r="I132" s="24"/>
      <c r="J132" s="24"/>
      <c r="K132" s="24"/>
      <c r="L132" s="24"/>
      <c r="M132" s="24"/>
      <c r="N132" s="94"/>
      <c r="O132" s="8"/>
      <c r="P132" s="8"/>
      <c r="Q132" s="16"/>
      <c r="R132" s="8"/>
      <c r="S132" s="8"/>
      <c r="T132" s="8"/>
      <c r="U132" s="8"/>
      <c r="V132" s="8"/>
      <c r="W132" s="8"/>
      <c r="X132" s="16"/>
      <c r="Y132" s="8"/>
      <c r="Z132" s="9"/>
      <c r="AA132" s="9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12"/>
      <c r="AM132" s="12"/>
      <c r="AN132" s="94"/>
      <c r="AO132" s="94"/>
      <c r="AP132" s="3"/>
      <c r="AQ132" s="3"/>
      <c r="AR132" s="3"/>
      <c r="AS132" s="3"/>
      <c r="AT132" s="3"/>
    </row>
    <row r="133" spans="1:46" s="36" customFormat="1" ht="12.75" customHeight="1" x14ac:dyDescent="0.25">
      <c r="A133" s="8"/>
      <c r="B133" s="8"/>
      <c r="C133" s="8"/>
      <c r="D133" s="8"/>
      <c r="E133" s="8"/>
      <c r="F133" s="9" t="str">
        <f t="shared" si="4"/>
        <v xml:space="preserve"> (Ref: )</v>
      </c>
      <c r="G133" s="24"/>
      <c r="H133" s="24"/>
      <c r="I133" s="24"/>
      <c r="J133" s="24"/>
      <c r="K133" s="24"/>
      <c r="L133" s="24"/>
      <c r="M133" s="24"/>
      <c r="N133" s="94"/>
      <c r="O133" s="8"/>
      <c r="P133" s="8"/>
      <c r="Q133" s="16"/>
      <c r="R133" s="8"/>
      <c r="S133" s="8"/>
      <c r="T133" s="8"/>
      <c r="U133" s="8"/>
      <c r="V133" s="8"/>
      <c r="W133" s="8"/>
      <c r="X133" s="16"/>
      <c r="Y133" s="8"/>
      <c r="Z133" s="9"/>
      <c r="AA133" s="9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12"/>
      <c r="AM133" s="12"/>
      <c r="AN133" s="94"/>
      <c r="AO133" s="94"/>
      <c r="AP133" s="3"/>
      <c r="AQ133" s="3"/>
      <c r="AR133" s="3"/>
      <c r="AS133" s="3"/>
      <c r="AT133" s="3"/>
    </row>
    <row r="134" spans="1:46" s="36" customFormat="1" ht="12.75" customHeight="1" x14ac:dyDescent="0.25">
      <c r="A134" s="8"/>
      <c r="B134" s="8"/>
      <c r="C134" s="8"/>
      <c r="D134" s="8"/>
      <c r="E134" s="8"/>
      <c r="F134" s="9" t="str">
        <f t="shared" si="4"/>
        <v xml:space="preserve"> (Ref: )</v>
      </c>
      <c r="G134" s="24"/>
      <c r="H134" s="24"/>
      <c r="I134" s="24"/>
      <c r="J134" s="24"/>
      <c r="K134" s="24"/>
      <c r="L134" s="24"/>
      <c r="M134" s="24"/>
      <c r="N134" s="94"/>
      <c r="O134" s="8"/>
      <c r="P134" s="8"/>
      <c r="Q134" s="16"/>
      <c r="R134" s="8"/>
      <c r="S134" s="8"/>
      <c r="T134" s="8"/>
      <c r="U134" s="8"/>
      <c r="V134" s="8"/>
      <c r="W134" s="8"/>
      <c r="X134" s="16"/>
      <c r="Y134" s="8"/>
      <c r="Z134" s="9"/>
      <c r="AA134" s="9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12"/>
      <c r="AM134" s="12"/>
      <c r="AN134" s="94"/>
      <c r="AO134" s="94"/>
      <c r="AP134" s="3"/>
      <c r="AQ134" s="3"/>
      <c r="AR134" s="3"/>
      <c r="AS134" s="3"/>
      <c r="AT134" s="3"/>
    </row>
    <row r="135" spans="1:46" s="36" customFormat="1" ht="12.75" customHeight="1" x14ac:dyDescent="0.25">
      <c r="A135" s="8"/>
      <c r="B135" s="8"/>
      <c r="C135" s="8"/>
      <c r="D135" s="8"/>
      <c r="E135" s="8"/>
      <c r="F135" s="9" t="str">
        <f t="shared" si="4"/>
        <v xml:space="preserve"> (Ref: )</v>
      </c>
      <c r="G135" s="24"/>
      <c r="H135" s="24"/>
      <c r="I135" s="24"/>
      <c r="J135" s="24"/>
      <c r="K135" s="24"/>
      <c r="L135" s="24"/>
      <c r="M135" s="24"/>
      <c r="N135" s="94"/>
      <c r="O135" s="8"/>
      <c r="P135" s="8"/>
      <c r="Q135" s="16"/>
      <c r="R135" s="8"/>
      <c r="S135" s="8"/>
      <c r="T135" s="8"/>
      <c r="U135" s="8"/>
      <c r="V135" s="8"/>
      <c r="W135" s="8"/>
      <c r="X135" s="16"/>
      <c r="Y135" s="8"/>
      <c r="Z135" s="9"/>
      <c r="AA135" s="9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12"/>
      <c r="AM135" s="12"/>
      <c r="AN135" s="94"/>
      <c r="AO135" s="94"/>
      <c r="AP135" s="3"/>
      <c r="AQ135" s="3"/>
      <c r="AR135" s="3"/>
      <c r="AS135" s="3"/>
      <c r="AT135" s="3"/>
    </row>
    <row r="136" spans="1:46" s="36" customFormat="1" ht="12.75" customHeight="1" x14ac:dyDescent="0.25">
      <c r="A136" s="8"/>
      <c r="B136" s="8"/>
      <c r="C136" s="8"/>
      <c r="D136" s="8"/>
      <c r="E136" s="8"/>
      <c r="F136" s="9" t="str">
        <f t="shared" si="4"/>
        <v xml:space="preserve"> (Ref: )</v>
      </c>
      <c r="G136" s="24"/>
      <c r="H136" s="24"/>
      <c r="I136" s="24"/>
      <c r="J136" s="24"/>
      <c r="K136" s="24"/>
      <c r="L136" s="24"/>
      <c r="M136" s="24"/>
      <c r="N136" s="94"/>
      <c r="O136" s="8"/>
      <c r="P136" s="8"/>
      <c r="Q136" s="16"/>
      <c r="R136" s="8"/>
      <c r="S136" s="8"/>
      <c r="T136" s="8"/>
      <c r="U136" s="8"/>
      <c r="V136" s="8"/>
      <c r="W136" s="8"/>
      <c r="X136" s="16"/>
      <c r="Y136" s="8"/>
      <c r="Z136" s="9"/>
      <c r="AA136" s="9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12"/>
      <c r="AM136" s="12"/>
      <c r="AN136" s="94"/>
      <c r="AO136" s="94"/>
      <c r="AP136" s="3"/>
      <c r="AQ136" s="3"/>
      <c r="AR136" s="3"/>
      <c r="AS136" s="3"/>
      <c r="AT136" s="3"/>
    </row>
    <row r="137" spans="1:46" s="36" customFormat="1" ht="12.75" customHeight="1" x14ac:dyDescent="0.25">
      <c r="A137" s="8"/>
      <c r="B137" s="8"/>
      <c r="C137" s="8"/>
      <c r="D137" s="8"/>
      <c r="E137" s="8"/>
      <c r="F137" s="9" t="str">
        <f t="shared" si="4"/>
        <v xml:space="preserve"> (Ref: )</v>
      </c>
      <c r="G137" s="24"/>
      <c r="H137" s="24"/>
      <c r="I137" s="24"/>
      <c r="J137" s="24"/>
      <c r="K137" s="24"/>
      <c r="L137" s="24"/>
      <c r="M137" s="24"/>
      <c r="N137" s="94"/>
      <c r="O137" s="8"/>
      <c r="P137" s="8"/>
      <c r="Q137" s="16"/>
      <c r="R137" s="8"/>
      <c r="S137" s="8"/>
      <c r="T137" s="8"/>
      <c r="U137" s="8"/>
      <c r="V137" s="8"/>
      <c r="W137" s="8"/>
      <c r="X137" s="16"/>
      <c r="Y137" s="8"/>
      <c r="Z137" s="9"/>
      <c r="AA137" s="9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12"/>
      <c r="AM137" s="12"/>
      <c r="AN137" s="94"/>
      <c r="AO137" s="94"/>
      <c r="AP137" s="3"/>
      <c r="AQ137" s="3"/>
      <c r="AR137" s="3"/>
      <c r="AS137" s="3"/>
      <c r="AT137" s="3"/>
    </row>
    <row r="138" spans="1:46" s="36" customFormat="1" ht="12.75" customHeight="1" x14ac:dyDescent="0.25">
      <c r="A138" s="8"/>
      <c r="B138" s="8"/>
      <c r="C138" s="8"/>
      <c r="D138" s="8"/>
      <c r="E138" s="8"/>
      <c r="F138" s="9" t="str">
        <f t="shared" si="4"/>
        <v xml:space="preserve"> (Ref: )</v>
      </c>
      <c r="G138" s="24"/>
      <c r="H138" s="24"/>
      <c r="I138" s="24"/>
      <c r="J138" s="24"/>
      <c r="K138" s="24"/>
      <c r="L138" s="24"/>
      <c r="M138" s="24"/>
      <c r="N138" s="94"/>
      <c r="O138" s="8"/>
      <c r="P138" s="8"/>
      <c r="Q138" s="16"/>
      <c r="R138" s="8"/>
      <c r="S138" s="8"/>
      <c r="T138" s="8"/>
      <c r="U138" s="8"/>
      <c r="V138" s="8"/>
      <c r="W138" s="8"/>
      <c r="X138" s="16"/>
      <c r="Y138" s="8"/>
      <c r="Z138" s="9"/>
      <c r="AA138" s="9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12"/>
      <c r="AM138" s="12"/>
      <c r="AN138" s="94"/>
      <c r="AO138" s="94"/>
      <c r="AP138" s="3"/>
      <c r="AQ138" s="3"/>
      <c r="AR138" s="3"/>
      <c r="AS138" s="3"/>
      <c r="AT138" s="3"/>
    </row>
    <row r="139" spans="1:46" s="36" customFormat="1" ht="12.75" customHeight="1" x14ac:dyDescent="0.25">
      <c r="A139" s="8"/>
      <c r="B139" s="8"/>
      <c r="C139" s="8"/>
      <c r="D139" s="8"/>
      <c r="E139" s="8"/>
      <c r="F139" s="9" t="str">
        <f t="shared" si="4"/>
        <v xml:space="preserve"> (Ref: )</v>
      </c>
      <c r="G139" s="24"/>
      <c r="H139" s="24"/>
      <c r="I139" s="24"/>
      <c r="J139" s="24"/>
      <c r="K139" s="24"/>
      <c r="L139" s="24"/>
      <c r="M139" s="24"/>
      <c r="N139" s="94"/>
      <c r="O139" s="8"/>
      <c r="P139" s="8"/>
      <c r="Q139" s="16"/>
      <c r="R139" s="8"/>
      <c r="S139" s="8"/>
      <c r="T139" s="8"/>
      <c r="U139" s="8"/>
      <c r="V139" s="8"/>
      <c r="W139" s="8"/>
      <c r="X139" s="16"/>
      <c r="Y139" s="8"/>
      <c r="Z139" s="9"/>
      <c r="AA139" s="9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12"/>
      <c r="AM139" s="12"/>
      <c r="AN139" s="94"/>
      <c r="AO139" s="94"/>
      <c r="AP139" s="3"/>
      <c r="AQ139" s="3"/>
      <c r="AR139" s="3"/>
      <c r="AS139" s="3"/>
      <c r="AT139" s="3"/>
    </row>
    <row r="140" spans="1:46" s="36" customFormat="1" ht="12.75" customHeight="1" x14ac:dyDescent="0.25">
      <c r="A140" s="8"/>
      <c r="B140" s="8"/>
      <c r="C140" s="8"/>
      <c r="D140" s="8"/>
      <c r="E140" s="8"/>
      <c r="F140" s="9" t="str">
        <f t="shared" si="4"/>
        <v xml:space="preserve"> (Ref: )</v>
      </c>
      <c r="G140" s="24"/>
      <c r="H140" s="24"/>
      <c r="I140" s="24"/>
      <c r="J140" s="24"/>
      <c r="K140" s="24"/>
      <c r="L140" s="24"/>
      <c r="M140" s="24"/>
      <c r="N140" s="94"/>
      <c r="O140" s="8"/>
      <c r="P140" s="8"/>
      <c r="Q140" s="16"/>
      <c r="R140" s="8"/>
      <c r="S140" s="8"/>
      <c r="T140" s="8"/>
      <c r="U140" s="8"/>
      <c r="V140" s="8"/>
      <c r="W140" s="8"/>
      <c r="X140" s="16"/>
      <c r="Y140" s="8"/>
      <c r="Z140" s="9"/>
      <c r="AA140" s="9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12"/>
      <c r="AM140" s="12"/>
      <c r="AN140" s="94"/>
      <c r="AO140" s="94"/>
      <c r="AP140" s="3"/>
      <c r="AQ140" s="3"/>
      <c r="AR140" s="3"/>
      <c r="AS140" s="3"/>
      <c r="AT140" s="3"/>
    </row>
    <row r="141" spans="1:46" s="36" customFormat="1" ht="12.75" customHeight="1" x14ac:dyDescent="0.25">
      <c r="A141" s="8"/>
      <c r="B141" s="8"/>
      <c r="C141" s="8"/>
      <c r="D141" s="8"/>
      <c r="E141" s="8"/>
      <c r="F141" s="9" t="str">
        <f t="shared" si="4"/>
        <v xml:space="preserve"> (Ref: )</v>
      </c>
      <c r="G141" s="24"/>
      <c r="H141" s="24"/>
      <c r="I141" s="24"/>
      <c r="J141" s="24"/>
      <c r="K141" s="24"/>
      <c r="L141" s="24"/>
      <c r="M141" s="24"/>
      <c r="N141" s="94"/>
      <c r="O141" s="8"/>
      <c r="P141" s="8"/>
      <c r="Q141" s="16"/>
      <c r="R141" s="8"/>
      <c r="S141" s="8"/>
      <c r="T141" s="8"/>
      <c r="U141" s="8"/>
      <c r="V141" s="8"/>
      <c r="W141" s="8"/>
      <c r="X141" s="16"/>
      <c r="Y141" s="8"/>
      <c r="Z141" s="9"/>
      <c r="AA141" s="9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12"/>
      <c r="AM141" s="12"/>
      <c r="AN141" s="94"/>
      <c r="AO141" s="94"/>
      <c r="AP141" s="3"/>
      <c r="AQ141" s="3"/>
      <c r="AR141" s="3"/>
      <c r="AS141" s="3"/>
      <c r="AT141" s="3"/>
    </row>
    <row r="142" spans="1:46" s="36" customFormat="1" ht="12.75" customHeight="1" x14ac:dyDescent="0.25">
      <c r="A142" s="8"/>
      <c r="B142" s="8"/>
      <c r="C142" s="8"/>
      <c r="D142" s="8"/>
      <c r="E142" s="8"/>
      <c r="F142" s="9" t="str">
        <f t="shared" si="4"/>
        <v xml:space="preserve"> (Ref: )</v>
      </c>
      <c r="G142" s="24"/>
      <c r="H142" s="24"/>
      <c r="I142" s="24"/>
      <c r="J142" s="24"/>
      <c r="K142" s="24"/>
      <c r="L142" s="24"/>
      <c r="M142" s="24"/>
      <c r="N142" s="94"/>
      <c r="O142" s="8"/>
      <c r="P142" s="8"/>
      <c r="Q142" s="16"/>
      <c r="R142" s="8"/>
      <c r="S142" s="8"/>
      <c r="T142" s="8"/>
      <c r="U142" s="8"/>
      <c r="V142" s="8"/>
      <c r="W142" s="8"/>
      <c r="X142" s="16"/>
      <c r="Y142" s="8"/>
      <c r="Z142" s="9"/>
      <c r="AA142" s="9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12"/>
      <c r="AM142" s="12"/>
      <c r="AN142" s="94"/>
      <c r="AO142" s="94"/>
      <c r="AP142" s="3"/>
      <c r="AQ142" s="3"/>
      <c r="AR142" s="3"/>
      <c r="AS142" s="3"/>
      <c r="AT142" s="3"/>
    </row>
    <row r="143" spans="1:46" s="36" customFormat="1" ht="12.75" customHeight="1" x14ac:dyDescent="0.25">
      <c r="A143" s="8"/>
      <c r="B143" s="8"/>
      <c r="C143" s="8"/>
      <c r="D143" s="8"/>
      <c r="E143" s="8"/>
      <c r="F143" s="9" t="str">
        <f t="shared" si="4"/>
        <v xml:space="preserve"> (Ref: )</v>
      </c>
      <c r="G143" s="24"/>
      <c r="H143" s="24"/>
      <c r="I143" s="24"/>
      <c r="J143" s="24"/>
      <c r="K143" s="24"/>
      <c r="L143" s="24"/>
      <c r="M143" s="24"/>
      <c r="N143" s="94"/>
      <c r="O143" s="8"/>
      <c r="P143" s="8"/>
      <c r="Q143" s="16"/>
      <c r="R143" s="8"/>
      <c r="S143" s="8"/>
      <c r="T143" s="8"/>
      <c r="U143" s="8"/>
      <c r="V143" s="8"/>
      <c r="W143" s="8"/>
      <c r="X143" s="16"/>
      <c r="Y143" s="8"/>
      <c r="Z143" s="9"/>
      <c r="AA143" s="9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12"/>
      <c r="AM143" s="12"/>
      <c r="AN143" s="94"/>
      <c r="AO143" s="94"/>
      <c r="AP143" s="3"/>
      <c r="AQ143" s="3"/>
      <c r="AR143" s="3"/>
      <c r="AS143" s="3"/>
      <c r="AT143" s="3"/>
    </row>
    <row r="144" spans="1:46" s="36" customFormat="1" ht="12.75" customHeight="1" x14ac:dyDescent="0.25">
      <c r="A144" s="8"/>
      <c r="B144" s="8"/>
      <c r="C144" s="8"/>
      <c r="D144" s="8"/>
      <c r="E144" s="8"/>
      <c r="F144" s="9" t="str">
        <f t="shared" si="4"/>
        <v xml:space="preserve"> (Ref: )</v>
      </c>
      <c r="G144" s="24"/>
      <c r="H144" s="24"/>
      <c r="I144" s="24"/>
      <c r="J144" s="24"/>
      <c r="K144" s="24"/>
      <c r="L144" s="24"/>
      <c r="M144" s="24"/>
      <c r="N144" s="94"/>
      <c r="O144" s="8"/>
      <c r="P144" s="8"/>
      <c r="Q144" s="16"/>
      <c r="R144" s="8"/>
      <c r="S144" s="8"/>
      <c r="T144" s="8"/>
      <c r="U144" s="8"/>
      <c r="V144" s="8"/>
      <c r="W144" s="8"/>
      <c r="X144" s="16"/>
      <c r="Y144" s="8"/>
      <c r="Z144" s="9"/>
      <c r="AA144" s="9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12"/>
      <c r="AM144" s="12"/>
      <c r="AN144" s="94"/>
      <c r="AO144" s="94"/>
      <c r="AP144" s="3"/>
      <c r="AQ144" s="3"/>
      <c r="AR144" s="3"/>
      <c r="AS144" s="3"/>
      <c r="AT144" s="3"/>
    </row>
    <row r="145" spans="1:46" s="36" customFormat="1" ht="12.75" customHeight="1" x14ac:dyDescent="0.25">
      <c r="A145" s="8"/>
      <c r="B145" s="8"/>
      <c r="C145" s="8"/>
      <c r="D145" s="8"/>
      <c r="E145" s="8"/>
      <c r="F145" s="9" t="str">
        <f t="shared" si="4"/>
        <v xml:space="preserve"> (Ref: )</v>
      </c>
      <c r="G145" s="24"/>
      <c r="H145" s="24"/>
      <c r="I145" s="24"/>
      <c r="J145" s="24"/>
      <c r="K145" s="24"/>
      <c r="L145" s="24"/>
      <c r="M145" s="24"/>
      <c r="N145" s="94"/>
      <c r="O145" s="8"/>
      <c r="P145" s="8"/>
      <c r="Q145" s="16"/>
      <c r="R145" s="8"/>
      <c r="S145" s="8"/>
      <c r="T145" s="8"/>
      <c r="U145" s="8"/>
      <c r="V145" s="8"/>
      <c r="W145" s="8"/>
      <c r="X145" s="16"/>
      <c r="Y145" s="8"/>
      <c r="Z145" s="9"/>
      <c r="AA145" s="9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12"/>
      <c r="AM145" s="12"/>
      <c r="AN145" s="94"/>
      <c r="AO145" s="94"/>
      <c r="AP145" s="3"/>
      <c r="AQ145" s="3"/>
      <c r="AR145" s="3"/>
      <c r="AS145" s="3"/>
      <c r="AT145" s="3"/>
    </row>
    <row r="146" spans="1:46" s="36" customFormat="1" ht="12.75" customHeight="1" x14ac:dyDescent="0.25">
      <c r="A146" s="8"/>
      <c r="B146" s="8"/>
      <c r="C146" s="8"/>
      <c r="D146" s="8"/>
      <c r="E146" s="8"/>
      <c r="F146" s="9" t="str">
        <f t="shared" si="4"/>
        <v xml:space="preserve"> (Ref: )</v>
      </c>
      <c r="G146" s="24"/>
      <c r="H146" s="24"/>
      <c r="I146" s="24"/>
      <c r="J146" s="24"/>
      <c r="K146" s="24"/>
      <c r="L146" s="24"/>
      <c r="M146" s="24"/>
      <c r="N146" s="94"/>
      <c r="O146" s="8"/>
      <c r="P146" s="8"/>
      <c r="Q146" s="16"/>
      <c r="R146" s="8"/>
      <c r="S146" s="8"/>
      <c r="T146" s="8"/>
      <c r="U146" s="8"/>
      <c r="V146" s="8"/>
      <c r="W146" s="8"/>
      <c r="X146" s="16"/>
      <c r="Y146" s="8"/>
      <c r="Z146" s="9"/>
      <c r="AA146" s="9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12"/>
      <c r="AM146" s="12"/>
      <c r="AN146" s="94"/>
      <c r="AO146" s="94"/>
      <c r="AP146" s="3"/>
      <c r="AQ146" s="3"/>
      <c r="AR146" s="3"/>
      <c r="AS146" s="3"/>
      <c r="AT146" s="3"/>
    </row>
    <row r="147" spans="1:46" s="36" customFormat="1" ht="12.75" customHeight="1" x14ac:dyDescent="0.25">
      <c r="A147" s="8"/>
      <c r="B147" s="8"/>
      <c r="C147" s="8"/>
      <c r="D147" s="8"/>
      <c r="E147" s="8"/>
      <c r="F147" s="9" t="str">
        <f t="shared" si="4"/>
        <v xml:space="preserve"> (Ref: )</v>
      </c>
      <c r="G147" s="24"/>
      <c r="H147" s="24"/>
      <c r="I147" s="24"/>
      <c r="J147" s="24"/>
      <c r="K147" s="24"/>
      <c r="L147" s="24"/>
      <c r="M147" s="24"/>
      <c r="N147" s="94"/>
      <c r="O147" s="8"/>
      <c r="P147" s="8"/>
      <c r="Q147" s="16"/>
      <c r="R147" s="8"/>
      <c r="S147" s="8"/>
      <c r="T147" s="8"/>
      <c r="U147" s="8"/>
      <c r="V147" s="8"/>
      <c r="W147" s="8"/>
      <c r="X147" s="16"/>
      <c r="Y147" s="8"/>
      <c r="Z147" s="9"/>
      <c r="AA147" s="9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12"/>
      <c r="AM147" s="12"/>
      <c r="AN147" s="94"/>
      <c r="AO147" s="94"/>
      <c r="AP147" s="3"/>
      <c r="AQ147" s="3"/>
      <c r="AR147" s="3"/>
      <c r="AS147" s="3"/>
      <c r="AT147" s="3"/>
    </row>
    <row r="148" spans="1:46" s="36" customFormat="1" ht="12.75" customHeight="1" x14ac:dyDescent="0.25">
      <c r="A148" s="8"/>
      <c r="B148" s="8"/>
      <c r="C148" s="8"/>
      <c r="D148" s="8"/>
      <c r="E148" s="8"/>
      <c r="F148" s="9" t="str">
        <f t="shared" si="4"/>
        <v xml:space="preserve"> (Ref: )</v>
      </c>
      <c r="G148" s="24"/>
      <c r="H148" s="24"/>
      <c r="I148" s="24"/>
      <c r="J148" s="24"/>
      <c r="K148" s="24"/>
      <c r="L148" s="24"/>
      <c r="M148" s="24"/>
      <c r="N148" s="94"/>
      <c r="O148" s="8"/>
      <c r="P148" s="8"/>
      <c r="Q148" s="16"/>
      <c r="R148" s="8"/>
      <c r="S148" s="8"/>
      <c r="T148" s="8"/>
      <c r="U148" s="8"/>
      <c r="V148" s="8"/>
      <c r="W148" s="8"/>
      <c r="X148" s="16"/>
      <c r="Y148" s="8"/>
      <c r="Z148" s="9"/>
      <c r="AA148" s="9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12"/>
      <c r="AM148" s="12"/>
      <c r="AN148" s="94"/>
      <c r="AO148" s="94"/>
      <c r="AP148" s="3"/>
      <c r="AQ148" s="3"/>
      <c r="AR148" s="3"/>
      <c r="AS148" s="3"/>
      <c r="AT148" s="3"/>
    </row>
    <row r="149" spans="1:46" s="36" customFormat="1" ht="12.75" customHeight="1" x14ac:dyDescent="0.25">
      <c r="A149" s="8"/>
      <c r="B149" s="8"/>
      <c r="C149" s="8"/>
      <c r="D149" s="8"/>
      <c r="E149" s="8"/>
      <c r="F149" s="9" t="str">
        <f t="shared" si="4"/>
        <v xml:space="preserve"> (Ref: )</v>
      </c>
      <c r="G149" s="24"/>
      <c r="H149" s="24"/>
      <c r="I149" s="24"/>
      <c r="J149" s="24"/>
      <c r="K149" s="24"/>
      <c r="L149" s="24"/>
      <c r="M149" s="24"/>
      <c r="N149" s="94"/>
      <c r="O149" s="8"/>
      <c r="P149" s="8"/>
      <c r="Q149" s="16"/>
      <c r="R149" s="8"/>
      <c r="S149" s="8"/>
      <c r="T149" s="8"/>
      <c r="U149" s="8"/>
      <c r="V149" s="8"/>
      <c r="W149" s="8"/>
      <c r="X149" s="16"/>
      <c r="Y149" s="8"/>
      <c r="Z149" s="9"/>
      <c r="AA149" s="9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12"/>
      <c r="AM149" s="12"/>
      <c r="AN149" s="94"/>
      <c r="AO149" s="94"/>
      <c r="AP149" s="3"/>
      <c r="AQ149" s="3"/>
      <c r="AR149" s="3"/>
      <c r="AS149" s="3"/>
      <c r="AT149" s="3"/>
    </row>
    <row r="150" spans="1:46" s="36" customFormat="1" ht="12.75" customHeight="1" x14ac:dyDescent="0.25">
      <c r="A150" s="8"/>
      <c r="B150" s="8"/>
      <c r="C150" s="8"/>
      <c r="D150" s="8"/>
      <c r="E150" s="8"/>
      <c r="F150" s="9" t="str">
        <f t="shared" si="4"/>
        <v xml:space="preserve"> (Ref: )</v>
      </c>
      <c r="G150" s="24"/>
      <c r="H150" s="24"/>
      <c r="I150" s="24"/>
      <c r="J150" s="24"/>
      <c r="K150" s="24"/>
      <c r="L150" s="24"/>
      <c r="M150" s="24"/>
      <c r="N150" s="94"/>
      <c r="O150" s="8"/>
      <c r="P150" s="8"/>
      <c r="Q150" s="16"/>
      <c r="R150" s="8"/>
      <c r="S150" s="8"/>
      <c r="T150" s="8"/>
      <c r="U150" s="8"/>
      <c r="V150" s="8"/>
      <c r="W150" s="8"/>
      <c r="X150" s="16"/>
      <c r="Y150" s="8"/>
      <c r="Z150" s="9"/>
      <c r="AA150" s="9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12"/>
      <c r="AM150" s="12"/>
      <c r="AN150" s="94"/>
      <c r="AO150" s="94"/>
      <c r="AP150" s="3"/>
      <c r="AQ150" s="3"/>
      <c r="AR150" s="3"/>
      <c r="AS150" s="3"/>
      <c r="AT150" s="3"/>
    </row>
    <row r="151" spans="1:46" s="36" customFormat="1" ht="12.75" customHeight="1" x14ac:dyDescent="0.25">
      <c r="A151" s="8"/>
      <c r="B151" s="8"/>
      <c r="C151" s="8"/>
      <c r="D151" s="8"/>
      <c r="E151" s="8"/>
      <c r="F151" s="9" t="str">
        <f t="shared" si="4"/>
        <v xml:space="preserve"> (Ref: )</v>
      </c>
      <c r="G151" s="24"/>
      <c r="H151" s="24"/>
      <c r="I151" s="24"/>
      <c r="J151" s="24"/>
      <c r="K151" s="24"/>
      <c r="L151" s="24"/>
      <c r="M151" s="24"/>
      <c r="N151" s="94"/>
      <c r="O151" s="8"/>
      <c r="P151" s="8"/>
      <c r="Q151" s="16"/>
      <c r="R151" s="8"/>
      <c r="S151" s="8"/>
      <c r="T151" s="8"/>
      <c r="U151" s="8"/>
      <c r="V151" s="8"/>
      <c r="W151" s="8"/>
      <c r="X151" s="16"/>
      <c r="Y151" s="8"/>
      <c r="Z151" s="9"/>
      <c r="AA151" s="9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12"/>
      <c r="AM151" s="12"/>
      <c r="AN151" s="94"/>
      <c r="AO151" s="94"/>
      <c r="AP151" s="3"/>
      <c r="AQ151" s="3"/>
      <c r="AR151" s="3"/>
      <c r="AS151" s="3"/>
      <c r="AT151" s="3"/>
    </row>
    <row r="152" spans="1:46" s="36" customFormat="1" ht="12.75" customHeight="1" x14ac:dyDescent="0.25">
      <c r="A152" s="8"/>
      <c r="B152" s="8"/>
      <c r="C152" s="8"/>
      <c r="D152" s="8"/>
      <c r="E152" s="8"/>
      <c r="F152" s="9" t="str">
        <f t="shared" si="4"/>
        <v xml:space="preserve"> (Ref: )</v>
      </c>
      <c r="G152" s="24"/>
      <c r="H152" s="24"/>
      <c r="I152" s="24"/>
      <c r="J152" s="24"/>
      <c r="K152" s="24"/>
      <c r="L152" s="24"/>
      <c r="M152" s="24"/>
      <c r="N152" s="94"/>
      <c r="O152" s="8"/>
      <c r="P152" s="8"/>
      <c r="Q152" s="16"/>
      <c r="R152" s="8"/>
      <c r="S152" s="8"/>
      <c r="T152" s="8"/>
      <c r="U152" s="8"/>
      <c r="V152" s="8"/>
      <c r="W152" s="8"/>
      <c r="X152" s="16"/>
      <c r="Y152" s="8"/>
      <c r="Z152" s="9"/>
      <c r="AA152" s="9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12"/>
      <c r="AM152" s="12"/>
      <c r="AN152" s="94"/>
      <c r="AO152" s="94"/>
      <c r="AP152" s="3"/>
      <c r="AQ152" s="3"/>
      <c r="AR152" s="3"/>
      <c r="AS152" s="3"/>
      <c r="AT152" s="3"/>
    </row>
    <row r="153" spans="1:46" s="36" customFormat="1" ht="12.75" customHeight="1" x14ac:dyDescent="0.25">
      <c r="A153" s="8"/>
      <c r="B153" s="8"/>
      <c r="C153" s="8"/>
      <c r="D153" s="8"/>
      <c r="E153" s="8"/>
      <c r="F153" s="9" t="str">
        <f t="shared" si="4"/>
        <v xml:space="preserve"> (Ref: )</v>
      </c>
      <c r="G153" s="24"/>
      <c r="H153" s="24"/>
      <c r="I153" s="24"/>
      <c r="J153" s="24"/>
      <c r="K153" s="24"/>
      <c r="L153" s="24"/>
      <c r="M153" s="24"/>
      <c r="N153" s="94"/>
      <c r="O153" s="8"/>
      <c r="P153" s="8"/>
      <c r="Q153" s="16"/>
      <c r="R153" s="8"/>
      <c r="S153" s="8"/>
      <c r="T153" s="8"/>
      <c r="U153" s="8"/>
      <c r="V153" s="8"/>
      <c r="W153" s="8"/>
      <c r="X153" s="16"/>
      <c r="Y153" s="8"/>
      <c r="Z153" s="9"/>
      <c r="AA153" s="9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12"/>
      <c r="AM153" s="12"/>
      <c r="AN153" s="94"/>
      <c r="AO153" s="94"/>
      <c r="AP153" s="3"/>
      <c r="AQ153" s="3"/>
      <c r="AR153" s="3"/>
      <c r="AS153" s="3"/>
      <c r="AT153" s="3"/>
    </row>
    <row r="154" spans="1:46" s="36" customFormat="1" ht="12.75" customHeight="1" x14ac:dyDescent="0.25">
      <c r="A154" s="8"/>
      <c r="B154" s="8"/>
      <c r="C154" s="8"/>
      <c r="D154" s="8"/>
      <c r="E154" s="8"/>
      <c r="F154" s="9" t="str">
        <f t="shared" si="4"/>
        <v xml:space="preserve"> (Ref: )</v>
      </c>
      <c r="G154" s="24"/>
      <c r="H154" s="24"/>
      <c r="I154" s="24"/>
      <c r="J154" s="24"/>
      <c r="K154" s="24"/>
      <c r="L154" s="24"/>
      <c r="M154" s="24"/>
      <c r="N154" s="94"/>
      <c r="O154" s="8"/>
      <c r="P154" s="8"/>
      <c r="Q154" s="16"/>
      <c r="R154" s="8"/>
      <c r="S154" s="8"/>
      <c r="T154" s="8"/>
      <c r="U154" s="8"/>
      <c r="V154" s="8"/>
      <c r="W154" s="8"/>
      <c r="X154" s="16"/>
      <c r="Y154" s="8"/>
      <c r="Z154" s="9"/>
      <c r="AA154" s="9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12"/>
      <c r="AM154" s="12"/>
      <c r="AN154" s="94"/>
      <c r="AO154" s="94"/>
      <c r="AP154" s="3"/>
      <c r="AQ154" s="3"/>
      <c r="AR154" s="3"/>
      <c r="AS154" s="3"/>
      <c r="AT154" s="3"/>
    </row>
    <row r="155" spans="1:46" s="36" customFormat="1" ht="12.75" customHeight="1" x14ac:dyDescent="0.25">
      <c r="A155" s="8"/>
      <c r="B155" s="8"/>
      <c r="C155" s="8"/>
      <c r="D155" s="8"/>
      <c r="E155" s="8"/>
      <c r="F155" s="9" t="str">
        <f t="shared" si="4"/>
        <v xml:space="preserve"> (Ref: )</v>
      </c>
      <c r="G155" s="24"/>
      <c r="H155" s="24"/>
      <c r="I155" s="24"/>
      <c r="J155" s="24"/>
      <c r="K155" s="24"/>
      <c r="L155" s="24"/>
      <c r="M155" s="24"/>
      <c r="N155" s="94"/>
      <c r="O155" s="8"/>
      <c r="P155" s="8"/>
      <c r="Q155" s="16"/>
      <c r="R155" s="8"/>
      <c r="S155" s="8"/>
      <c r="T155" s="8"/>
      <c r="U155" s="8"/>
      <c r="V155" s="8"/>
      <c r="W155" s="8"/>
      <c r="X155" s="16"/>
      <c r="Y155" s="8"/>
      <c r="Z155" s="9"/>
      <c r="AA155" s="9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12"/>
      <c r="AM155" s="12"/>
      <c r="AN155" s="94"/>
      <c r="AO155" s="94"/>
      <c r="AP155" s="3"/>
      <c r="AQ155" s="3"/>
      <c r="AR155" s="3"/>
      <c r="AS155" s="3"/>
      <c r="AT155" s="3"/>
    </row>
    <row r="156" spans="1:46" s="36" customFormat="1" ht="12.75" customHeight="1" x14ac:dyDescent="0.25">
      <c r="A156" s="8"/>
      <c r="B156" s="8"/>
      <c r="C156" s="8"/>
      <c r="D156" s="8"/>
      <c r="E156" s="8"/>
      <c r="F156" s="9" t="str">
        <f t="shared" si="4"/>
        <v xml:space="preserve"> (Ref: )</v>
      </c>
      <c r="G156" s="24"/>
      <c r="H156" s="24"/>
      <c r="I156" s="24"/>
      <c r="J156" s="24"/>
      <c r="K156" s="24"/>
      <c r="L156" s="24"/>
      <c r="M156" s="24"/>
      <c r="N156" s="94"/>
      <c r="O156" s="8"/>
      <c r="P156" s="8"/>
      <c r="Q156" s="16"/>
      <c r="R156" s="8"/>
      <c r="S156" s="8"/>
      <c r="T156" s="8"/>
      <c r="U156" s="8"/>
      <c r="V156" s="8"/>
      <c r="W156" s="8"/>
      <c r="X156" s="16"/>
      <c r="Y156" s="8"/>
      <c r="Z156" s="9"/>
      <c r="AA156" s="9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12"/>
      <c r="AM156" s="12"/>
      <c r="AN156" s="94"/>
      <c r="AO156" s="94"/>
      <c r="AP156" s="3"/>
      <c r="AQ156" s="3"/>
      <c r="AR156" s="3"/>
      <c r="AS156" s="3"/>
      <c r="AT156" s="3"/>
    </row>
    <row r="157" spans="1:46" s="36" customFormat="1" ht="12.75" customHeight="1" x14ac:dyDescent="0.25">
      <c r="A157" s="8"/>
      <c r="B157" s="8"/>
      <c r="C157" s="8"/>
      <c r="D157" s="8"/>
      <c r="E157" s="8"/>
      <c r="F157" s="9" t="str">
        <f t="shared" si="4"/>
        <v xml:space="preserve"> (Ref: )</v>
      </c>
      <c r="G157" s="24"/>
      <c r="H157" s="24"/>
      <c r="I157" s="24"/>
      <c r="J157" s="24"/>
      <c r="K157" s="24"/>
      <c r="L157" s="24"/>
      <c r="M157" s="24"/>
      <c r="N157" s="94"/>
      <c r="O157" s="8"/>
      <c r="P157" s="8"/>
      <c r="Q157" s="16"/>
      <c r="R157" s="8"/>
      <c r="S157" s="8"/>
      <c r="T157" s="8"/>
      <c r="U157" s="8"/>
      <c r="V157" s="8"/>
      <c r="W157" s="8"/>
      <c r="X157" s="16"/>
      <c r="Y157" s="8"/>
      <c r="Z157" s="9"/>
      <c r="AA157" s="9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12"/>
      <c r="AM157" s="12"/>
      <c r="AN157" s="94"/>
      <c r="AO157" s="94"/>
      <c r="AP157" s="3"/>
      <c r="AQ157" s="3"/>
      <c r="AR157" s="3"/>
      <c r="AS157" s="3"/>
      <c r="AT157" s="3"/>
    </row>
    <row r="158" spans="1:46" s="36" customFormat="1" ht="12.75" customHeight="1" x14ac:dyDescent="0.25">
      <c r="A158" s="8"/>
      <c r="B158" s="8"/>
      <c r="C158" s="8"/>
      <c r="D158" s="8"/>
      <c r="E158" s="8"/>
      <c r="F158" s="9" t="str">
        <f t="shared" si="4"/>
        <v xml:space="preserve"> (Ref: )</v>
      </c>
      <c r="G158" s="24"/>
      <c r="H158" s="24"/>
      <c r="I158" s="24"/>
      <c r="J158" s="24"/>
      <c r="K158" s="24"/>
      <c r="L158" s="24"/>
      <c r="M158" s="24"/>
      <c r="N158" s="94"/>
      <c r="O158" s="8"/>
      <c r="P158" s="8"/>
      <c r="Q158" s="16"/>
      <c r="R158" s="8"/>
      <c r="S158" s="8"/>
      <c r="T158" s="8"/>
      <c r="U158" s="8"/>
      <c r="V158" s="8"/>
      <c r="W158" s="8"/>
      <c r="X158" s="16"/>
      <c r="Y158" s="8"/>
      <c r="Z158" s="9"/>
      <c r="AA158" s="9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12"/>
      <c r="AM158" s="12"/>
      <c r="AN158" s="94"/>
      <c r="AO158" s="94"/>
      <c r="AP158" s="3"/>
      <c r="AQ158" s="3"/>
      <c r="AR158" s="3"/>
      <c r="AS158" s="3"/>
      <c r="AT158" s="3"/>
    </row>
    <row r="159" spans="1:46" s="36" customFormat="1" ht="12.75" customHeight="1" x14ac:dyDescent="0.25">
      <c r="A159" s="8"/>
      <c r="B159" s="8"/>
      <c r="C159" s="8"/>
      <c r="D159" s="8"/>
      <c r="E159" s="8"/>
      <c r="F159" s="9" t="str">
        <f t="shared" si="4"/>
        <v xml:space="preserve"> (Ref: )</v>
      </c>
      <c r="G159" s="24"/>
      <c r="H159" s="24"/>
      <c r="I159" s="24"/>
      <c r="J159" s="24"/>
      <c r="K159" s="24"/>
      <c r="L159" s="24"/>
      <c r="M159" s="24"/>
      <c r="N159" s="94"/>
      <c r="O159" s="8"/>
      <c r="P159" s="8"/>
      <c r="Q159" s="16"/>
      <c r="R159" s="8"/>
      <c r="S159" s="8"/>
      <c r="T159" s="8"/>
      <c r="U159" s="8"/>
      <c r="V159" s="8"/>
      <c r="W159" s="8"/>
      <c r="X159" s="16"/>
      <c r="Y159" s="8"/>
      <c r="Z159" s="9"/>
      <c r="AA159" s="9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12"/>
      <c r="AM159" s="12"/>
      <c r="AN159" s="94"/>
      <c r="AO159" s="94"/>
      <c r="AP159" s="3"/>
      <c r="AQ159" s="3"/>
      <c r="AR159" s="3"/>
      <c r="AS159" s="3"/>
      <c r="AT159" s="3"/>
    </row>
    <row r="160" spans="1:46" s="36" customFormat="1" ht="12.75" customHeight="1" x14ac:dyDescent="0.25">
      <c r="A160" s="8"/>
      <c r="B160" s="8"/>
      <c r="C160" s="8"/>
      <c r="D160" s="8"/>
      <c r="E160" s="8"/>
      <c r="F160" s="9" t="str">
        <f t="shared" si="4"/>
        <v xml:space="preserve"> (Ref: )</v>
      </c>
      <c r="G160" s="24"/>
      <c r="H160" s="24"/>
      <c r="I160" s="24"/>
      <c r="J160" s="24"/>
      <c r="K160" s="24"/>
      <c r="L160" s="24"/>
      <c r="M160" s="24"/>
      <c r="N160" s="94"/>
      <c r="O160" s="8"/>
      <c r="P160" s="8"/>
      <c r="Q160" s="16"/>
      <c r="R160" s="8"/>
      <c r="S160" s="8"/>
      <c r="T160" s="8"/>
      <c r="U160" s="8"/>
      <c r="V160" s="8"/>
      <c r="W160" s="8"/>
      <c r="X160" s="16"/>
      <c r="Y160" s="8"/>
      <c r="Z160" s="9"/>
      <c r="AA160" s="9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12"/>
      <c r="AM160" s="12"/>
      <c r="AN160" s="94"/>
      <c r="AO160" s="94"/>
      <c r="AP160" s="3"/>
      <c r="AQ160" s="3"/>
      <c r="AR160" s="3"/>
      <c r="AS160" s="3"/>
      <c r="AT160" s="3"/>
    </row>
    <row r="161" spans="1:46" s="36" customFormat="1" ht="12.75" customHeight="1" x14ac:dyDescent="0.25">
      <c r="A161" s="8"/>
      <c r="B161" s="8"/>
      <c r="C161" s="8"/>
      <c r="D161" s="8"/>
      <c r="E161" s="8"/>
      <c r="F161" s="9" t="str">
        <f t="shared" si="4"/>
        <v xml:space="preserve"> (Ref: )</v>
      </c>
      <c r="G161" s="24"/>
      <c r="H161" s="24"/>
      <c r="I161" s="24"/>
      <c r="J161" s="24"/>
      <c r="K161" s="24"/>
      <c r="L161" s="24"/>
      <c r="M161" s="24"/>
      <c r="N161" s="94"/>
      <c r="O161" s="8"/>
      <c r="P161" s="8"/>
      <c r="Q161" s="16"/>
      <c r="R161" s="8"/>
      <c r="S161" s="8"/>
      <c r="T161" s="8"/>
      <c r="U161" s="8"/>
      <c r="V161" s="8"/>
      <c r="W161" s="8"/>
      <c r="X161" s="16"/>
      <c r="Y161" s="8"/>
      <c r="Z161" s="9"/>
      <c r="AA161" s="9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12"/>
      <c r="AM161" s="12"/>
      <c r="AN161" s="94"/>
      <c r="AO161" s="94"/>
      <c r="AP161" s="3"/>
      <c r="AQ161" s="3"/>
      <c r="AR161" s="3"/>
      <c r="AS161" s="3"/>
      <c r="AT161" s="3"/>
    </row>
    <row r="162" spans="1:46" s="36" customFormat="1" ht="12.75" customHeight="1" x14ac:dyDescent="0.25">
      <c r="A162" s="8"/>
      <c r="B162" s="8"/>
      <c r="C162" s="8"/>
      <c r="D162" s="8"/>
      <c r="E162" s="8"/>
      <c r="F162" s="9" t="str">
        <f t="shared" si="4"/>
        <v xml:space="preserve"> (Ref: )</v>
      </c>
      <c r="G162" s="24"/>
      <c r="H162" s="24"/>
      <c r="I162" s="24"/>
      <c r="J162" s="24"/>
      <c r="K162" s="24"/>
      <c r="L162" s="24"/>
      <c r="M162" s="24"/>
      <c r="N162" s="94"/>
      <c r="O162" s="8"/>
      <c r="P162" s="8"/>
      <c r="Q162" s="16"/>
      <c r="R162" s="8"/>
      <c r="S162" s="8"/>
      <c r="T162" s="8"/>
      <c r="U162" s="8"/>
      <c r="V162" s="8"/>
      <c r="W162" s="8"/>
      <c r="X162" s="16"/>
      <c r="Y162" s="8"/>
      <c r="Z162" s="9"/>
      <c r="AA162" s="9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12"/>
      <c r="AM162" s="12"/>
      <c r="AN162" s="94"/>
      <c r="AO162" s="94"/>
      <c r="AP162" s="3"/>
      <c r="AQ162" s="3"/>
      <c r="AR162" s="3"/>
      <c r="AS162" s="3"/>
      <c r="AT162" s="3"/>
    </row>
    <row r="163" spans="1:46" s="36" customFormat="1" ht="12.75" customHeight="1" x14ac:dyDescent="0.25">
      <c r="A163" s="8"/>
      <c r="B163" s="8"/>
      <c r="C163" s="8"/>
      <c r="D163" s="8"/>
      <c r="E163" s="8"/>
      <c r="F163" s="9" t="str">
        <f t="shared" ref="F163:F194" si="5">O163
&amp;IF(S163="",""," "&amp;S163)
&amp;IF(T163="",""," "&amp;T163)
&amp;IF(U163="","",", SÉRIE: "&amp;U163)
&amp;IF(X163=""," (Ref: "&amp;E163&amp;")",IF(X163&lt;&gt;""," (Ref. / Loc.: "&amp;E163&amp;" / "&amp;X163&amp;")"))</f>
        <v xml:space="preserve"> (Ref: )</v>
      </c>
      <c r="G163" s="24"/>
      <c r="H163" s="24"/>
      <c r="I163" s="24"/>
      <c r="J163" s="24"/>
      <c r="K163" s="24"/>
      <c r="L163" s="24"/>
      <c r="M163" s="24"/>
      <c r="N163" s="94"/>
      <c r="O163" s="8"/>
      <c r="P163" s="8"/>
      <c r="Q163" s="16"/>
      <c r="R163" s="8"/>
      <c r="S163" s="8"/>
      <c r="T163" s="8"/>
      <c r="U163" s="8"/>
      <c r="V163" s="8"/>
      <c r="W163" s="8"/>
      <c r="X163" s="16"/>
      <c r="Y163" s="8"/>
      <c r="Z163" s="9"/>
      <c r="AA163" s="9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12"/>
      <c r="AM163" s="12"/>
      <c r="AN163" s="94"/>
      <c r="AO163" s="94"/>
      <c r="AP163" s="3"/>
      <c r="AQ163" s="3"/>
      <c r="AR163" s="3"/>
      <c r="AS163" s="3"/>
      <c r="AT163" s="3"/>
    </row>
    <row r="164" spans="1:46" s="36" customFormat="1" ht="12.75" customHeight="1" x14ac:dyDescent="0.25">
      <c r="A164" s="8"/>
      <c r="B164" s="8"/>
      <c r="C164" s="8"/>
      <c r="D164" s="8"/>
      <c r="E164" s="8"/>
      <c r="F164" s="9" t="str">
        <f t="shared" si="5"/>
        <v xml:space="preserve"> (Ref: )</v>
      </c>
      <c r="G164" s="24"/>
      <c r="H164" s="24"/>
      <c r="I164" s="24"/>
      <c r="J164" s="24"/>
      <c r="K164" s="24"/>
      <c r="L164" s="24"/>
      <c r="M164" s="24"/>
      <c r="N164" s="94"/>
      <c r="O164" s="8"/>
      <c r="P164" s="8"/>
      <c r="Q164" s="16"/>
      <c r="R164" s="8"/>
      <c r="S164" s="8"/>
      <c r="T164" s="8"/>
      <c r="U164" s="8"/>
      <c r="V164" s="8"/>
      <c r="W164" s="8"/>
      <c r="X164" s="16"/>
      <c r="Y164" s="8"/>
      <c r="Z164" s="9"/>
      <c r="AA164" s="9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12"/>
      <c r="AM164" s="12"/>
      <c r="AN164" s="94"/>
      <c r="AO164" s="94"/>
      <c r="AP164" s="3"/>
      <c r="AQ164" s="3"/>
      <c r="AR164" s="3"/>
      <c r="AS164" s="3"/>
      <c r="AT164" s="3"/>
    </row>
    <row r="165" spans="1:46" s="36" customFormat="1" ht="12.75" customHeight="1" x14ac:dyDescent="0.25">
      <c r="A165" s="8"/>
      <c r="B165" s="8"/>
      <c r="C165" s="8"/>
      <c r="D165" s="8"/>
      <c r="E165" s="8"/>
      <c r="F165" s="9" t="str">
        <f t="shared" si="5"/>
        <v xml:space="preserve"> (Ref: )</v>
      </c>
      <c r="G165" s="24"/>
      <c r="H165" s="24"/>
      <c r="I165" s="24"/>
      <c r="J165" s="24"/>
      <c r="K165" s="24"/>
      <c r="L165" s="24"/>
      <c r="M165" s="24"/>
      <c r="N165" s="94"/>
      <c r="O165" s="8"/>
      <c r="P165" s="8"/>
      <c r="Q165" s="16"/>
      <c r="R165" s="8"/>
      <c r="S165" s="8"/>
      <c r="T165" s="8"/>
      <c r="U165" s="8"/>
      <c r="V165" s="8"/>
      <c r="W165" s="8"/>
      <c r="X165" s="16"/>
      <c r="Y165" s="8"/>
      <c r="Z165" s="9"/>
      <c r="AA165" s="9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12"/>
      <c r="AM165" s="12"/>
      <c r="AN165" s="94"/>
      <c r="AO165" s="94"/>
      <c r="AP165" s="3"/>
      <c r="AQ165" s="3"/>
      <c r="AR165" s="3"/>
      <c r="AS165" s="3"/>
      <c r="AT165" s="3"/>
    </row>
    <row r="166" spans="1:46" s="36" customFormat="1" ht="12.75" customHeight="1" x14ac:dyDescent="0.25">
      <c r="A166" s="8"/>
      <c r="B166" s="8"/>
      <c r="C166" s="8"/>
      <c r="D166" s="8"/>
      <c r="E166" s="8"/>
      <c r="F166" s="9" t="str">
        <f t="shared" si="5"/>
        <v xml:space="preserve"> (Ref: )</v>
      </c>
      <c r="G166" s="24"/>
      <c r="H166" s="24"/>
      <c r="I166" s="24"/>
      <c r="J166" s="24"/>
      <c r="K166" s="24"/>
      <c r="L166" s="24"/>
      <c r="M166" s="24"/>
      <c r="N166" s="94"/>
      <c r="O166" s="8"/>
      <c r="P166" s="8"/>
      <c r="Q166" s="16"/>
      <c r="R166" s="8"/>
      <c r="S166" s="8"/>
      <c r="T166" s="8"/>
      <c r="U166" s="8"/>
      <c r="V166" s="8"/>
      <c r="W166" s="8"/>
      <c r="X166" s="16"/>
      <c r="Y166" s="8"/>
      <c r="Z166" s="9"/>
      <c r="AA166" s="9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12"/>
      <c r="AM166" s="12"/>
      <c r="AN166" s="94"/>
      <c r="AO166" s="94"/>
      <c r="AP166" s="3"/>
      <c r="AQ166" s="3"/>
      <c r="AR166" s="3"/>
      <c r="AS166" s="3"/>
      <c r="AT166" s="3"/>
    </row>
    <row r="167" spans="1:46" s="36" customFormat="1" ht="12.75" customHeight="1" x14ac:dyDescent="0.25">
      <c r="A167" s="8"/>
      <c r="B167" s="8"/>
      <c r="C167" s="8"/>
      <c r="D167" s="8"/>
      <c r="E167" s="8"/>
      <c r="F167" s="9" t="str">
        <f t="shared" si="5"/>
        <v xml:space="preserve"> (Ref: )</v>
      </c>
      <c r="G167" s="24"/>
      <c r="H167" s="24"/>
      <c r="I167" s="24"/>
      <c r="J167" s="24"/>
      <c r="K167" s="24"/>
      <c r="L167" s="24"/>
      <c r="M167" s="24"/>
      <c r="N167" s="94"/>
      <c r="O167" s="8"/>
      <c r="P167" s="8"/>
      <c r="Q167" s="16"/>
      <c r="R167" s="8"/>
      <c r="S167" s="8"/>
      <c r="T167" s="8"/>
      <c r="U167" s="8"/>
      <c r="V167" s="8"/>
      <c r="W167" s="8"/>
      <c r="X167" s="16"/>
      <c r="Y167" s="8"/>
      <c r="Z167" s="9"/>
      <c r="AA167" s="9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12"/>
      <c r="AM167" s="12"/>
      <c r="AN167" s="94"/>
      <c r="AO167" s="94"/>
      <c r="AP167" s="3"/>
      <c r="AQ167" s="3"/>
      <c r="AR167" s="3"/>
      <c r="AS167" s="3"/>
      <c r="AT167" s="3"/>
    </row>
    <row r="168" spans="1:46" s="36" customFormat="1" ht="12.75" customHeight="1" x14ac:dyDescent="0.25">
      <c r="A168" s="8"/>
      <c r="B168" s="8"/>
      <c r="C168" s="8"/>
      <c r="D168" s="8"/>
      <c r="E168" s="8"/>
      <c r="F168" s="9" t="str">
        <f t="shared" si="5"/>
        <v xml:space="preserve"> (Ref: )</v>
      </c>
      <c r="G168" s="24"/>
      <c r="H168" s="24"/>
      <c r="I168" s="24"/>
      <c r="J168" s="24"/>
      <c r="K168" s="24"/>
      <c r="L168" s="24"/>
      <c r="M168" s="24"/>
      <c r="N168" s="94"/>
      <c r="O168" s="8"/>
      <c r="P168" s="8"/>
      <c r="Q168" s="16"/>
      <c r="R168" s="8"/>
      <c r="S168" s="8"/>
      <c r="T168" s="8"/>
      <c r="U168" s="8"/>
      <c r="V168" s="8"/>
      <c r="W168" s="8"/>
      <c r="X168" s="16"/>
      <c r="Y168" s="8"/>
      <c r="Z168" s="9"/>
      <c r="AA168" s="9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12"/>
      <c r="AM168" s="12"/>
      <c r="AN168" s="94"/>
      <c r="AO168" s="94"/>
      <c r="AP168" s="3"/>
      <c r="AQ168" s="3"/>
      <c r="AR168" s="3"/>
      <c r="AS168" s="3"/>
      <c r="AT168" s="3"/>
    </row>
    <row r="169" spans="1:46" s="36" customFormat="1" ht="12.75" customHeight="1" x14ac:dyDescent="0.25">
      <c r="A169" s="8"/>
      <c r="B169" s="8"/>
      <c r="C169" s="8"/>
      <c r="D169" s="8"/>
      <c r="E169" s="8"/>
      <c r="F169" s="9" t="str">
        <f t="shared" si="5"/>
        <v xml:space="preserve"> (Ref: )</v>
      </c>
      <c r="G169" s="24"/>
      <c r="H169" s="24"/>
      <c r="I169" s="24"/>
      <c r="J169" s="24"/>
      <c r="K169" s="24"/>
      <c r="L169" s="24"/>
      <c r="M169" s="24"/>
      <c r="N169" s="94"/>
      <c r="O169" s="8"/>
      <c r="P169" s="8"/>
      <c r="Q169" s="16"/>
      <c r="R169" s="8"/>
      <c r="S169" s="8"/>
      <c r="T169" s="8"/>
      <c r="U169" s="8"/>
      <c r="V169" s="8"/>
      <c r="W169" s="8"/>
      <c r="X169" s="16"/>
      <c r="Y169" s="8"/>
      <c r="Z169" s="9"/>
      <c r="AA169" s="9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12"/>
      <c r="AM169" s="12"/>
      <c r="AN169" s="94"/>
      <c r="AO169" s="94"/>
      <c r="AP169" s="3"/>
      <c r="AQ169" s="3"/>
      <c r="AR169" s="3"/>
      <c r="AS169" s="3"/>
      <c r="AT169" s="3"/>
    </row>
    <row r="170" spans="1:46" s="36" customFormat="1" ht="12.75" customHeight="1" x14ac:dyDescent="0.25">
      <c r="A170" s="8"/>
      <c r="B170" s="8"/>
      <c r="C170" s="8"/>
      <c r="D170" s="8"/>
      <c r="E170" s="8"/>
      <c r="F170" s="9" t="str">
        <f t="shared" si="5"/>
        <v xml:space="preserve"> (Ref: )</v>
      </c>
      <c r="G170" s="24"/>
      <c r="H170" s="24"/>
      <c r="I170" s="24"/>
      <c r="J170" s="24"/>
      <c r="K170" s="24"/>
      <c r="L170" s="24"/>
      <c r="M170" s="24"/>
      <c r="N170" s="94"/>
      <c r="O170" s="8"/>
      <c r="P170" s="8"/>
      <c r="Q170" s="16"/>
      <c r="R170" s="8"/>
      <c r="S170" s="8"/>
      <c r="T170" s="8"/>
      <c r="U170" s="8"/>
      <c r="V170" s="8"/>
      <c r="W170" s="8"/>
      <c r="X170" s="16"/>
      <c r="Y170" s="8"/>
      <c r="Z170" s="9"/>
      <c r="AA170" s="9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12"/>
      <c r="AM170" s="12"/>
      <c r="AN170" s="94"/>
      <c r="AO170" s="94"/>
      <c r="AP170" s="3"/>
      <c r="AQ170" s="3"/>
      <c r="AR170" s="3"/>
      <c r="AS170" s="3"/>
      <c r="AT170" s="3"/>
    </row>
    <row r="171" spans="1:46" s="36" customFormat="1" ht="12.75" customHeight="1" x14ac:dyDescent="0.25">
      <c r="A171" s="8"/>
      <c r="B171" s="8"/>
      <c r="C171" s="8"/>
      <c r="D171" s="8"/>
      <c r="E171" s="8"/>
      <c r="F171" s="9" t="str">
        <f t="shared" si="5"/>
        <v xml:space="preserve"> (Ref: )</v>
      </c>
      <c r="G171" s="24"/>
      <c r="H171" s="24"/>
      <c r="I171" s="24"/>
      <c r="J171" s="24"/>
      <c r="K171" s="24"/>
      <c r="L171" s="24"/>
      <c r="M171" s="24"/>
      <c r="N171" s="94"/>
      <c r="O171" s="8"/>
      <c r="P171" s="8"/>
      <c r="Q171" s="16"/>
      <c r="R171" s="8"/>
      <c r="S171" s="8"/>
      <c r="T171" s="8"/>
      <c r="U171" s="8"/>
      <c r="V171" s="8"/>
      <c r="W171" s="8"/>
      <c r="X171" s="16"/>
      <c r="Y171" s="8"/>
      <c r="Z171" s="9"/>
      <c r="AA171" s="9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12"/>
      <c r="AM171" s="12"/>
      <c r="AN171" s="94"/>
      <c r="AO171" s="94"/>
      <c r="AP171" s="3"/>
      <c r="AQ171" s="3"/>
      <c r="AR171" s="3"/>
      <c r="AS171" s="3"/>
      <c r="AT171" s="3"/>
    </row>
    <row r="172" spans="1:46" s="36" customFormat="1" ht="12.75" customHeight="1" x14ac:dyDescent="0.25">
      <c r="A172" s="8"/>
      <c r="B172" s="8"/>
      <c r="C172" s="8"/>
      <c r="D172" s="8"/>
      <c r="E172" s="8"/>
      <c r="F172" s="9" t="str">
        <f t="shared" si="5"/>
        <v xml:space="preserve"> (Ref: )</v>
      </c>
      <c r="G172" s="24"/>
      <c r="H172" s="24"/>
      <c r="I172" s="24"/>
      <c r="J172" s="24"/>
      <c r="K172" s="24"/>
      <c r="L172" s="24"/>
      <c r="M172" s="24"/>
      <c r="N172" s="94"/>
      <c r="O172" s="8"/>
      <c r="P172" s="8"/>
      <c r="Q172" s="16"/>
      <c r="R172" s="8"/>
      <c r="S172" s="8"/>
      <c r="T172" s="8"/>
      <c r="U172" s="8"/>
      <c r="V172" s="8"/>
      <c r="W172" s="8"/>
      <c r="X172" s="16"/>
      <c r="Y172" s="8"/>
      <c r="Z172" s="9"/>
      <c r="AA172" s="9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12"/>
      <c r="AM172" s="12"/>
      <c r="AN172" s="94"/>
      <c r="AO172" s="94"/>
      <c r="AP172" s="3"/>
      <c r="AQ172" s="3"/>
      <c r="AR172" s="3"/>
      <c r="AS172" s="3"/>
      <c r="AT172" s="3"/>
    </row>
    <row r="173" spans="1:46" s="36" customFormat="1" ht="12.75" customHeight="1" x14ac:dyDescent="0.25">
      <c r="A173" s="8"/>
      <c r="B173" s="8"/>
      <c r="C173" s="8"/>
      <c r="D173" s="8"/>
      <c r="E173" s="8"/>
      <c r="F173" s="9" t="str">
        <f t="shared" si="5"/>
        <v xml:space="preserve"> (Ref: )</v>
      </c>
      <c r="G173" s="24"/>
      <c r="H173" s="24"/>
      <c r="I173" s="24"/>
      <c r="J173" s="24"/>
      <c r="K173" s="24"/>
      <c r="L173" s="24"/>
      <c r="M173" s="24"/>
      <c r="N173" s="94"/>
      <c r="O173" s="8"/>
      <c r="P173" s="8"/>
      <c r="Q173" s="16"/>
      <c r="R173" s="8"/>
      <c r="S173" s="8"/>
      <c r="T173" s="8"/>
      <c r="U173" s="8"/>
      <c r="V173" s="8"/>
      <c r="W173" s="8"/>
      <c r="X173" s="16"/>
      <c r="Y173" s="8"/>
      <c r="Z173" s="9"/>
      <c r="AA173" s="9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12"/>
      <c r="AM173" s="12"/>
      <c r="AN173" s="94"/>
      <c r="AO173" s="94"/>
      <c r="AP173" s="3"/>
      <c r="AQ173" s="3"/>
      <c r="AR173" s="3"/>
      <c r="AS173" s="3"/>
      <c r="AT173" s="3"/>
    </row>
    <row r="174" spans="1:46" s="36" customFormat="1" ht="12.75" customHeight="1" x14ac:dyDescent="0.25">
      <c r="A174" s="8"/>
      <c r="B174" s="8"/>
      <c r="C174" s="8"/>
      <c r="D174" s="8"/>
      <c r="E174" s="8"/>
      <c r="F174" s="9" t="str">
        <f t="shared" si="5"/>
        <v xml:space="preserve"> (Ref: )</v>
      </c>
      <c r="G174" s="24"/>
      <c r="H174" s="24"/>
      <c r="I174" s="24"/>
      <c r="J174" s="24"/>
      <c r="K174" s="24"/>
      <c r="L174" s="24"/>
      <c r="M174" s="24"/>
      <c r="N174" s="94"/>
      <c r="O174" s="8"/>
      <c r="P174" s="8"/>
      <c r="Q174" s="16"/>
      <c r="R174" s="8"/>
      <c r="S174" s="8"/>
      <c r="T174" s="8"/>
      <c r="U174" s="8"/>
      <c r="V174" s="8"/>
      <c r="W174" s="8"/>
      <c r="X174" s="16"/>
      <c r="Y174" s="8"/>
      <c r="Z174" s="9"/>
      <c r="AA174" s="9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12"/>
      <c r="AM174" s="12"/>
      <c r="AN174" s="94"/>
      <c r="AO174" s="94"/>
      <c r="AP174" s="3"/>
      <c r="AQ174" s="3"/>
      <c r="AR174" s="3"/>
      <c r="AS174" s="3"/>
      <c r="AT174" s="3"/>
    </row>
    <row r="175" spans="1:46" s="36" customFormat="1" ht="12.75" customHeight="1" x14ac:dyDescent="0.25">
      <c r="A175" s="8"/>
      <c r="B175" s="8"/>
      <c r="C175" s="8"/>
      <c r="D175" s="8"/>
      <c r="E175" s="8"/>
      <c r="F175" s="9" t="str">
        <f t="shared" si="5"/>
        <v xml:space="preserve"> (Ref: )</v>
      </c>
      <c r="G175" s="24"/>
      <c r="H175" s="24"/>
      <c r="I175" s="24"/>
      <c r="J175" s="24"/>
      <c r="K175" s="24"/>
      <c r="L175" s="24"/>
      <c r="M175" s="24"/>
      <c r="N175" s="94"/>
      <c r="O175" s="8"/>
      <c r="P175" s="8"/>
      <c r="Q175" s="16"/>
      <c r="R175" s="8"/>
      <c r="S175" s="8"/>
      <c r="T175" s="8"/>
      <c r="U175" s="8"/>
      <c r="V175" s="8"/>
      <c r="W175" s="8"/>
      <c r="X175" s="16"/>
      <c r="Y175" s="8"/>
      <c r="Z175" s="9"/>
      <c r="AA175" s="9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12"/>
      <c r="AM175" s="12"/>
      <c r="AN175" s="94"/>
      <c r="AO175" s="94"/>
      <c r="AP175" s="3"/>
      <c r="AQ175" s="3"/>
      <c r="AR175" s="3"/>
      <c r="AS175" s="3"/>
      <c r="AT175" s="3"/>
    </row>
    <row r="176" spans="1:46" s="36" customFormat="1" ht="12.75" customHeight="1" x14ac:dyDescent="0.25">
      <c r="A176" s="8"/>
      <c r="B176" s="8"/>
      <c r="C176" s="8"/>
      <c r="D176" s="8"/>
      <c r="E176" s="8"/>
      <c r="F176" s="9" t="str">
        <f t="shared" si="5"/>
        <v xml:space="preserve"> (Ref: )</v>
      </c>
      <c r="G176" s="24"/>
      <c r="H176" s="24"/>
      <c r="I176" s="24"/>
      <c r="J176" s="24"/>
      <c r="K176" s="24"/>
      <c r="L176" s="24"/>
      <c r="M176" s="24"/>
      <c r="N176" s="94"/>
      <c r="O176" s="8"/>
      <c r="P176" s="8"/>
      <c r="Q176" s="16"/>
      <c r="R176" s="8"/>
      <c r="S176" s="8"/>
      <c r="T176" s="8"/>
      <c r="U176" s="8"/>
      <c r="V176" s="8"/>
      <c r="W176" s="8"/>
      <c r="X176" s="16"/>
      <c r="Y176" s="8"/>
      <c r="Z176" s="9"/>
      <c r="AA176" s="9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12"/>
      <c r="AM176" s="12"/>
      <c r="AN176" s="94"/>
      <c r="AO176" s="94"/>
      <c r="AP176" s="3"/>
      <c r="AQ176" s="3"/>
      <c r="AR176" s="3"/>
      <c r="AS176" s="3"/>
      <c r="AT176" s="3"/>
    </row>
    <row r="177" spans="1:46" s="36" customFormat="1" ht="12.75" customHeight="1" x14ac:dyDescent="0.25">
      <c r="A177" s="8"/>
      <c r="B177" s="8"/>
      <c r="C177" s="8"/>
      <c r="D177" s="8"/>
      <c r="E177" s="8"/>
      <c r="F177" s="9" t="str">
        <f t="shared" si="5"/>
        <v xml:space="preserve"> (Ref: )</v>
      </c>
      <c r="G177" s="24"/>
      <c r="H177" s="24"/>
      <c r="I177" s="24"/>
      <c r="J177" s="24"/>
      <c r="K177" s="24"/>
      <c r="L177" s="24"/>
      <c r="M177" s="24"/>
      <c r="N177" s="94"/>
      <c r="O177" s="8"/>
      <c r="P177" s="8"/>
      <c r="Q177" s="16"/>
      <c r="R177" s="8"/>
      <c r="S177" s="8"/>
      <c r="T177" s="8"/>
      <c r="U177" s="8"/>
      <c r="V177" s="8"/>
      <c r="W177" s="8"/>
      <c r="X177" s="16"/>
      <c r="Y177" s="8"/>
      <c r="Z177" s="9"/>
      <c r="AA177" s="9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12"/>
      <c r="AM177" s="12"/>
      <c r="AN177" s="94"/>
      <c r="AO177" s="94"/>
      <c r="AP177" s="3"/>
      <c r="AQ177" s="3"/>
      <c r="AR177" s="3"/>
      <c r="AS177" s="3"/>
      <c r="AT177" s="3"/>
    </row>
    <row r="178" spans="1:46" s="36" customFormat="1" ht="12.75" customHeight="1" x14ac:dyDescent="0.25">
      <c r="A178" s="8"/>
      <c r="B178" s="8"/>
      <c r="C178" s="8"/>
      <c r="D178" s="8"/>
      <c r="E178" s="8"/>
      <c r="F178" s="9" t="str">
        <f t="shared" si="5"/>
        <v xml:space="preserve"> (Ref: )</v>
      </c>
      <c r="G178" s="24"/>
      <c r="H178" s="24"/>
      <c r="I178" s="24"/>
      <c r="J178" s="24"/>
      <c r="K178" s="24"/>
      <c r="L178" s="24"/>
      <c r="M178" s="24"/>
      <c r="N178" s="94"/>
      <c r="O178" s="8"/>
      <c r="P178" s="8"/>
      <c r="Q178" s="16"/>
      <c r="R178" s="8"/>
      <c r="S178" s="8"/>
      <c r="T178" s="8"/>
      <c r="U178" s="8"/>
      <c r="V178" s="8"/>
      <c r="W178" s="8"/>
      <c r="X178" s="16"/>
      <c r="Y178" s="8"/>
      <c r="Z178" s="9"/>
      <c r="AA178" s="9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12"/>
      <c r="AM178" s="12"/>
      <c r="AN178" s="94"/>
      <c r="AO178" s="94"/>
      <c r="AP178" s="3"/>
      <c r="AQ178" s="3"/>
      <c r="AR178" s="3"/>
      <c r="AS178" s="3"/>
      <c r="AT178" s="3"/>
    </row>
    <row r="179" spans="1:46" s="36" customFormat="1" ht="12.75" customHeight="1" x14ac:dyDescent="0.25">
      <c r="A179" s="8"/>
      <c r="B179" s="8"/>
      <c r="C179" s="8"/>
      <c r="D179" s="8"/>
      <c r="E179" s="8"/>
      <c r="F179" s="9" t="str">
        <f t="shared" si="5"/>
        <v xml:space="preserve"> (Ref: )</v>
      </c>
      <c r="G179" s="24"/>
      <c r="H179" s="24"/>
      <c r="I179" s="24"/>
      <c r="J179" s="24"/>
      <c r="K179" s="24"/>
      <c r="L179" s="24"/>
      <c r="M179" s="24"/>
      <c r="N179" s="94"/>
      <c r="O179" s="8"/>
      <c r="P179" s="8"/>
      <c r="Q179" s="16"/>
      <c r="R179" s="8"/>
      <c r="S179" s="8"/>
      <c r="T179" s="8"/>
      <c r="U179" s="8"/>
      <c r="V179" s="8"/>
      <c r="W179" s="8"/>
      <c r="X179" s="16"/>
      <c r="Y179" s="8"/>
      <c r="Z179" s="9"/>
      <c r="AA179" s="9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12"/>
      <c r="AM179" s="12"/>
      <c r="AN179" s="94"/>
      <c r="AO179" s="94"/>
      <c r="AP179" s="3"/>
      <c r="AQ179" s="3"/>
      <c r="AR179" s="3"/>
      <c r="AS179" s="3"/>
      <c r="AT179" s="3"/>
    </row>
    <row r="180" spans="1:46" s="36" customFormat="1" ht="12.75" customHeight="1" x14ac:dyDescent="0.25">
      <c r="A180" s="8"/>
      <c r="B180" s="8"/>
      <c r="C180" s="8"/>
      <c r="D180" s="8"/>
      <c r="E180" s="8"/>
      <c r="F180" s="9" t="str">
        <f t="shared" si="5"/>
        <v xml:space="preserve"> (Ref: )</v>
      </c>
      <c r="G180" s="24"/>
      <c r="H180" s="24"/>
      <c r="I180" s="24"/>
      <c r="J180" s="24"/>
      <c r="K180" s="24"/>
      <c r="L180" s="24"/>
      <c r="M180" s="24"/>
      <c r="N180" s="94"/>
      <c r="O180" s="8"/>
      <c r="P180" s="8"/>
      <c r="Q180" s="16"/>
      <c r="R180" s="8"/>
      <c r="S180" s="8"/>
      <c r="T180" s="8"/>
      <c r="U180" s="8"/>
      <c r="V180" s="8"/>
      <c r="W180" s="8"/>
      <c r="X180" s="16"/>
      <c r="Y180" s="8"/>
      <c r="Z180" s="9"/>
      <c r="AA180" s="9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12"/>
      <c r="AM180" s="12"/>
      <c r="AN180" s="94"/>
      <c r="AO180" s="94"/>
      <c r="AP180" s="3"/>
      <c r="AQ180" s="3"/>
      <c r="AR180" s="3"/>
      <c r="AS180" s="3"/>
      <c r="AT180" s="3"/>
    </row>
    <row r="181" spans="1:46" s="36" customFormat="1" ht="12.75" customHeight="1" x14ac:dyDescent="0.25">
      <c r="A181" s="8"/>
      <c r="B181" s="8"/>
      <c r="C181" s="8"/>
      <c r="D181" s="8"/>
      <c r="E181" s="8"/>
      <c r="F181" s="9" t="str">
        <f t="shared" si="5"/>
        <v xml:space="preserve"> (Ref: )</v>
      </c>
      <c r="G181" s="24"/>
      <c r="H181" s="24"/>
      <c r="I181" s="24"/>
      <c r="J181" s="24"/>
      <c r="K181" s="24"/>
      <c r="L181" s="24"/>
      <c r="M181" s="24"/>
      <c r="N181" s="94"/>
      <c r="O181" s="8"/>
      <c r="P181" s="8"/>
      <c r="Q181" s="16"/>
      <c r="R181" s="8"/>
      <c r="S181" s="8"/>
      <c r="T181" s="8"/>
      <c r="U181" s="8"/>
      <c r="V181" s="8"/>
      <c r="W181" s="8"/>
      <c r="X181" s="16"/>
      <c r="Y181" s="8"/>
      <c r="Z181" s="9"/>
      <c r="AA181" s="9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12"/>
      <c r="AM181" s="12"/>
      <c r="AN181" s="94"/>
      <c r="AO181" s="94"/>
      <c r="AP181" s="3"/>
      <c r="AQ181" s="3"/>
      <c r="AR181" s="3"/>
      <c r="AS181" s="3"/>
      <c r="AT181" s="3"/>
    </row>
    <row r="182" spans="1:46" s="36" customFormat="1" ht="12.75" customHeight="1" x14ac:dyDescent="0.25">
      <c r="A182" s="8"/>
      <c r="B182" s="8"/>
      <c r="C182" s="8"/>
      <c r="D182" s="8"/>
      <c r="E182" s="8"/>
      <c r="F182" s="9" t="str">
        <f t="shared" si="5"/>
        <v xml:space="preserve"> (Ref: )</v>
      </c>
      <c r="G182" s="24"/>
      <c r="H182" s="24"/>
      <c r="I182" s="24"/>
      <c r="J182" s="24"/>
      <c r="K182" s="24"/>
      <c r="L182" s="24"/>
      <c r="M182" s="24"/>
      <c r="N182" s="94"/>
      <c r="O182" s="8"/>
      <c r="P182" s="8"/>
      <c r="Q182" s="16"/>
      <c r="R182" s="8"/>
      <c r="S182" s="8"/>
      <c r="T182" s="8"/>
      <c r="U182" s="8"/>
      <c r="V182" s="8"/>
      <c r="W182" s="8"/>
      <c r="X182" s="16"/>
      <c r="Y182" s="8"/>
      <c r="Z182" s="9"/>
      <c r="AA182" s="9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12"/>
      <c r="AM182" s="12"/>
      <c r="AN182" s="94"/>
      <c r="AO182" s="94"/>
      <c r="AP182" s="3"/>
      <c r="AQ182" s="3"/>
      <c r="AR182" s="3"/>
      <c r="AS182" s="3"/>
      <c r="AT182" s="3"/>
    </row>
    <row r="183" spans="1:46" s="36" customFormat="1" ht="12.75" customHeight="1" x14ac:dyDescent="0.25">
      <c r="A183" s="8"/>
      <c r="B183" s="8"/>
      <c r="C183" s="8"/>
      <c r="D183" s="8"/>
      <c r="E183" s="8"/>
      <c r="F183" s="9" t="str">
        <f t="shared" si="5"/>
        <v xml:space="preserve"> (Ref: )</v>
      </c>
      <c r="G183" s="24"/>
      <c r="H183" s="24"/>
      <c r="I183" s="24"/>
      <c r="J183" s="24"/>
      <c r="K183" s="24"/>
      <c r="L183" s="24"/>
      <c r="M183" s="24"/>
      <c r="N183" s="94"/>
      <c r="O183" s="8"/>
      <c r="P183" s="8"/>
      <c r="Q183" s="16"/>
      <c r="R183" s="8"/>
      <c r="S183" s="8"/>
      <c r="T183" s="8"/>
      <c r="U183" s="8"/>
      <c r="V183" s="8"/>
      <c r="W183" s="8"/>
      <c r="X183" s="16"/>
      <c r="Y183" s="8"/>
      <c r="Z183" s="9"/>
      <c r="AA183" s="9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12"/>
      <c r="AM183" s="12"/>
      <c r="AN183" s="94"/>
      <c r="AO183" s="94"/>
      <c r="AP183" s="3"/>
      <c r="AQ183" s="3"/>
      <c r="AR183" s="3"/>
      <c r="AS183" s="3"/>
      <c r="AT183" s="3"/>
    </row>
    <row r="184" spans="1:46" s="36" customFormat="1" ht="12.75" customHeight="1" x14ac:dyDescent="0.25">
      <c r="A184" s="8"/>
      <c r="B184" s="8"/>
      <c r="C184" s="8"/>
      <c r="D184" s="8"/>
      <c r="E184" s="8"/>
      <c r="F184" s="9" t="str">
        <f t="shared" si="5"/>
        <v xml:space="preserve"> (Ref: )</v>
      </c>
      <c r="G184" s="24"/>
      <c r="H184" s="24"/>
      <c r="I184" s="24"/>
      <c r="J184" s="24"/>
      <c r="K184" s="24"/>
      <c r="L184" s="24"/>
      <c r="M184" s="24"/>
      <c r="N184" s="94"/>
      <c r="O184" s="8"/>
      <c r="P184" s="8"/>
      <c r="Q184" s="16"/>
      <c r="R184" s="8"/>
      <c r="S184" s="8"/>
      <c r="T184" s="8"/>
      <c r="U184" s="8"/>
      <c r="V184" s="8"/>
      <c r="W184" s="8"/>
      <c r="X184" s="16"/>
      <c r="Y184" s="8"/>
      <c r="Z184" s="9"/>
      <c r="AA184" s="9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12"/>
      <c r="AM184" s="12"/>
      <c r="AN184" s="94"/>
      <c r="AO184" s="94"/>
      <c r="AP184" s="3"/>
      <c r="AQ184" s="3"/>
      <c r="AR184" s="3"/>
      <c r="AS184" s="3"/>
      <c r="AT184" s="3"/>
    </row>
    <row r="185" spans="1:46" s="36" customFormat="1" ht="12.75" customHeight="1" x14ac:dyDescent="0.25">
      <c r="A185" s="8"/>
      <c r="B185" s="8"/>
      <c r="C185" s="8"/>
      <c r="D185" s="8"/>
      <c r="E185" s="8"/>
      <c r="F185" s="9" t="str">
        <f t="shared" si="5"/>
        <v xml:space="preserve"> (Ref: )</v>
      </c>
      <c r="G185" s="24"/>
      <c r="H185" s="24"/>
      <c r="I185" s="24"/>
      <c r="J185" s="24"/>
      <c r="K185" s="24"/>
      <c r="L185" s="24"/>
      <c r="M185" s="24"/>
      <c r="N185" s="94"/>
      <c r="O185" s="8"/>
      <c r="P185" s="8"/>
      <c r="Q185" s="16"/>
      <c r="R185" s="8"/>
      <c r="S185" s="8"/>
      <c r="T185" s="8"/>
      <c r="U185" s="8"/>
      <c r="V185" s="8"/>
      <c r="W185" s="8"/>
      <c r="X185" s="16"/>
      <c r="Y185" s="8"/>
      <c r="Z185" s="9"/>
      <c r="AA185" s="9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12"/>
      <c r="AM185" s="12"/>
      <c r="AN185" s="94"/>
      <c r="AO185" s="94"/>
      <c r="AP185" s="3"/>
      <c r="AQ185" s="3"/>
      <c r="AR185" s="3"/>
      <c r="AS185" s="3"/>
      <c r="AT185" s="3"/>
    </row>
    <row r="186" spans="1:46" s="36" customFormat="1" ht="12.75" customHeight="1" x14ac:dyDescent="0.25">
      <c r="A186" s="8"/>
      <c r="B186" s="8"/>
      <c r="C186" s="8"/>
      <c r="D186" s="8"/>
      <c r="E186" s="8"/>
      <c r="F186" s="9" t="str">
        <f t="shared" si="5"/>
        <v xml:space="preserve"> (Ref: )</v>
      </c>
      <c r="G186" s="24"/>
      <c r="H186" s="24"/>
      <c r="I186" s="24"/>
      <c r="J186" s="24"/>
      <c r="K186" s="24"/>
      <c r="L186" s="24"/>
      <c r="M186" s="24"/>
      <c r="N186" s="94"/>
      <c r="O186" s="8"/>
      <c r="P186" s="8"/>
      <c r="Q186" s="16"/>
      <c r="R186" s="8"/>
      <c r="S186" s="8"/>
      <c r="T186" s="8"/>
      <c r="U186" s="8"/>
      <c r="V186" s="8"/>
      <c r="W186" s="8"/>
      <c r="X186" s="16"/>
      <c r="Y186" s="8"/>
      <c r="Z186" s="9"/>
      <c r="AA186" s="9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12"/>
      <c r="AM186" s="12"/>
      <c r="AN186" s="94"/>
      <c r="AO186" s="94"/>
      <c r="AP186" s="3"/>
      <c r="AQ186" s="3"/>
      <c r="AR186" s="3"/>
      <c r="AS186" s="3"/>
      <c r="AT186" s="3"/>
    </row>
    <row r="187" spans="1:46" s="36" customFormat="1" ht="12.75" customHeight="1" x14ac:dyDescent="0.25">
      <c r="A187" s="8"/>
      <c r="B187" s="8"/>
      <c r="C187" s="8"/>
      <c r="D187" s="8"/>
      <c r="E187" s="8"/>
      <c r="F187" s="9" t="str">
        <f t="shared" si="5"/>
        <v xml:space="preserve"> (Ref: )</v>
      </c>
      <c r="G187" s="24"/>
      <c r="H187" s="24"/>
      <c r="I187" s="24"/>
      <c r="J187" s="24"/>
      <c r="K187" s="24"/>
      <c r="L187" s="24"/>
      <c r="M187" s="24"/>
      <c r="N187" s="94"/>
      <c r="O187" s="8"/>
      <c r="P187" s="8"/>
      <c r="Q187" s="16"/>
      <c r="R187" s="8"/>
      <c r="S187" s="8"/>
      <c r="T187" s="8"/>
      <c r="U187" s="8"/>
      <c r="V187" s="8"/>
      <c r="W187" s="8"/>
      <c r="X187" s="16"/>
      <c r="Y187" s="8"/>
      <c r="Z187" s="9"/>
      <c r="AA187" s="9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12"/>
      <c r="AM187" s="12"/>
      <c r="AN187" s="94"/>
      <c r="AO187" s="94"/>
      <c r="AP187" s="3"/>
      <c r="AQ187" s="3"/>
      <c r="AR187" s="3"/>
      <c r="AS187" s="3"/>
      <c r="AT187" s="3"/>
    </row>
    <row r="188" spans="1:46" s="36" customFormat="1" ht="12.75" customHeight="1" x14ac:dyDescent="0.25">
      <c r="A188" s="8"/>
      <c r="B188" s="8"/>
      <c r="C188" s="8"/>
      <c r="D188" s="8"/>
      <c r="E188" s="8"/>
      <c r="F188" s="9" t="str">
        <f t="shared" si="5"/>
        <v xml:space="preserve"> (Ref: )</v>
      </c>
      <c r="G188" s="24"/>
      <c r="H188" s="24"/>
      <c r="I188" s="24"/>
      <c r="J188" s="24"/>
      <c r="K188" s="24"/>
      <c r="L188" s="24"/>
      <c r="M188" s="24"/>
      <c r="N188" s="94"/>
      <c r="O188" s="8"/>
      <c r="P188" s="8"/>
      <c r="Q188" s="16"/>
      <c r="R188" s="8"/>
      <c r="S188" s="8"/>
      <c r="T188" s="8"/>
      <c r="U188" s="8"/>
      <c r="V188" s="8"/>
      <c r="W188" s="8"/>
      <c r="X188" s="16"/>
      <c r="Y188" s="8"/>
      <c r="Z188" s="9"/>
      <c r="AA188" s="9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12"/>
      <c r="AM188" s="12"/>
      <c r="AN188" s="94"/>
      <c r="AO188" s="94"/>
      <c r="AP188" s="3"/>
      <c r="AQ188" s="3"/>
      <c r="AR188" s="3"/>
      <c r="AS188" s="3"/>
      <c r="AT188" s="3"/>
    </row>
    <row r="189" spans="1:46" s="36" customFormat="1" ht="12.75" customHeight="1" x14ac:dyDescent="0.25">
      <c r="A189" s="8"/>
      <c r="B189" s="8"/>
      <c r="C189" s="8"/>
      <c r="D189" s="8"/>
      <c r="E189" s="8"/>
      <c r="F189" s="9" t="str">
        <f t="shared" si="5"/>
        <v xml:space="preserve"> (Ref: )</v>
      </c>
      <c r="G189" s="24"/>
      <c r="H189" s="24"/>
      <c r="I189" s="24"/>
      <c r="J189" s="24"/>
      <c r="K189" s="24"/>
      <c r="L189" s="24"/>
      <c r="M189" s="24"/>
      <c r="N189" s="94"/>
      <c r="O189" s="8"/>
      <c r="P189" s="8"/>
      <c r="Q189" s="16"/>
      <c r="R189" s="8"/>
      <c r="S189" s="8"/>
      <c r="T189" s="8"/>
      <c r="U189" s="8"/>
      <c r="V189" s="8"/>
      <c r="W189" s="8"/>
      <c r="X189" s="16"/>
      <c r="Y189" s="8"/>
      <c r="Z189" s="9"/>
      <c r="AA189" s="9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12"/>
      <c r="AM189" s="12"/>
      <c r="AN189" s="94"/>
      <c r="AO189" s="94"/>
      <c r="AP189" s="3"/>
      <c r="AQ189" s="3"/>
      <c r="AR189" s="3"/>
      <c r="AS189" s="3"/>
      <c r="AT189" s="3"/>
    </row>
    <row r="190" spans="1:46" s="36" customFormat="1" ht="12.75" customHeight="1" x14ac:dyDescent="0.25">
      <c r="A190" s="8"/>
      <c r="B190" s="8"/>
      <c r="C190" s="8"/>
      <c r="D190" s="8"/>
      <c r="E190" s="8"/>
      <c r="F190" s="9" t="str">
        <f t="shared" si="5"/>
        <v xml:space="preserve"> (Ref: )</v>
      </c>
      <c r="G190" s="24"/>
      <c r="H190" s="24"/>
      <c r="I190" s="24"/>
      <c r="J190" s="24"/>
      <c r="K190" s="24"/>
      <c r="L190" s="24"/>
      <c r="M190" s="24"/>
      <c r="N190" s="94"/>
      <c r="O190" s="8"/>
      <c r="P190" s="8"/>
      <c r="Q190" s="16"/>
      <c r="R190" s="8"/>
      <c r="S190" s="8"/>
      <c r="T190" s="8"/>
      <c r="U190" s="8"/>
      <c r="V190" s="8"/>
      <c r="W190" s="8"/>
      <c r="X190" s="16"/>
      <c r="Y190" s="8"/>
      <c r="Z190" s="9"/>
      <c r="AA190" s="9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12"/>
      <c r="AM190" s="12"/>
      <c r="AN190" s="94"/>
      <c r="AO190" s="94"/>
      <c r="AP190" s="3"/>
      <c r="AQ190" s="3"/>
      <c r="AR190" s="3"/>
      <c r="AS190" s="3"/>
      <c r="AT190" s="3"/>
    </row>
    <row r="191" spans="1:46" s="36" customFormat="1" ht="12.75" customHeight="1" x14ac:dyDescent="0.25">
      <c r="A191" s="8"/>
      <c r="B191" s="8"/>
      <c r="C191" s="8"/>
      <c r="D191" s="8"/>
      <c r="E191" s="8"/>
      <c r="F191" s="9" t="str">
        <f t="shared" si="5"/>
        <v xml:space="preserve"> (Ref: )</v>
      </c>
      <c r="G191" s="24"/>
      <c r="H191" s="24"/>
      <c r="I191" s="24"/>
      <c r="J191" s="24"/>
      <c r="K191" s="24"/>
      <c r="L191" s="24"/>
      <c r="M191" s="24"/>
      <c r="N191" s="94"/>
      <c r="O191" s="8"/>
      <c r="P191" s="8"/>
      <c r="Q191" s="16"/>
      <c r="R191" s="8"/>
      <c r="S191" s="8"/>
      <c r="T191" s="8"/>
      <c r="U191" s="8"/>
      <c r="V191" s="8"/>
      <c r="W191" s="8"/>
      <c r="X191" s="16"/>
      <c r="Y191" s="8"/>
      <c r="Z191" s="9"/>
      <c r="AA191" s="9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12"/>
      <c r="AM191" s="12"/>
      <c r="AN191" s="94"/>
      <c r="AO191" s="94"/>
      <c r="AP191" s="3"/>
      <c r="AQ191" s="3"/>
      <c r="AR191" s="3"/>
      <c r="AS191" s="3"/>
      <c r="AT191" s="3"/>
    </row>
    <row r="192" spans="1:46" s="36" customFormat="1" ht="12.75" customHeight="1" x14ac:dyDescent="0.25">
      <c r="A192" s="8"/>
      <c r="B192" s="8"/>
      <c r="C192" s="8"/>
      <c r="D192" s="8"/>
      <c r="E192" s="8"/>
      <c r="F192" s="9" t="str">
        <f t="shared" si="5"/>
        <v xml:space="preserve"> (Ref: )</v>
      </c>
      <c r="G192" s="24"/>
      <c r="H192" s="24"/>
      <c r="I192" s="24"/>
      <c r="J192" s="24"/>
      <c r="K192" s="24"/>
      <c r="L192" s="24"/>
      <c r="M192" s="24"/>
      <c r="N192" s="94"/>
      <c r="O192" s="8"/>
      <c r="P192" s="8"/>
      <c r="Q192" s="16"/>
      <c r="R192" s="8"/>
      <c r="S192" s="8"/>
      <c r="T192" s="8"/>
      <c r="U192" s="8"/>
      <c r="V192" s="8"/>
      <c r="W192" s="8"/>
      <c r="X192" s="16"/>
      <c r="Y192" s="8"/>
      <c r="Z192" s="9"/>
      <c r="AA192" s="9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12"/>
      <c r="AM192" s="12"/>
      <c r="AN192" s="94"/>
      <c r="AO192" s="94"/>
      <c r="AP192" s="3"/>
      <c r="AQ192" s="3"/>
      <c r="AR192" s="3"/>
      <c r="AS192" s="3"/>
      <c r="AT192" s="3"/>
    </row>
    <row r="193" spans="1:46" s="36" customFormat="1" ht="12.75" customHeight="1" x14ac:dyDescent="0.25">
      <c r="A193" s="8"/>
      <c r="B193" s="8"/>
      <c r="C193" s="8"/>
      <c r="D193" s="8"/>
      <c r="E193" s="8"/>
      <c r="F193" s="9" t="str">
        <f t="shared" si="5"/>
        <v xml:space="preserve"> (Ref: )</v>
      </c>
      <c r="G193" s="24"/>
      <c r="H193" s="24"/>
      <c r="I193" s="24"/>
      <c r="J193" s="24"/>
      <c r="K193" s="24"/>
      <c r="L193" s="24"/>
      <c r="M193" s="24"/>
      <c r="N193" s="94"/>
      <c r="O193" s="8"/>
      <c r="P193" s="8"/>
      <c r="Q193" s="16"/>
      <c r="R193" s="8"/>
      <c r="S193" s="8"/>
      <c r="T193" s="8"/>
      <c r="U193" s="8"/>
      <c r="V193" s="8"/>
      <c r="W193" s="8"/>
      <c r="X193" s="16"/>
      <c r="Y193" s="8"/>
      <c r="Z193" s="9"/>
      <c r="AA193" s="9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12"/>
      <c r="AM193" s="12"/>
      <c r="AN193" s="94"/>
      <c r="AO193" s="94"/>
      <c r="AP193" s="3"/>
      <c r="AQ193" s="3"/>
      <c r="AR193" s="3"/>
      <c r="AS193" s="3"/>
      <c r="AT193" s="3"/>
    </row>
    <row r="194" spans="1:46" s="36" customFormat="1" ht="12.75" customHeight="1" x14ac:dyDescent="0.25">
      <c r="A194" s="8"/>
      <c r="B194" s="8"/>
      <c r="C194" s="8"/>
      <c r="D194" s="8"/>
      <c r="E194" s="8"/>
      <c r="F194" s="9" t="str">
        <f t="shared" si="5"/>
        <v xml:space="preserve"> (Ref: )</v>
      </c>
      <c r="G194" s="24"/>
      <c r="H194" s="24"/>
      <c r="I194" s="24"/>
      <c r="J194" s="24"/>
      <c r="K194" s="24"/>
      <c r="L194" s="24"/>
      <c r="M194" s="24"/>
      <c r="N194" s="94"/>
      <c r="O194" s="8"/>
      <c r="P194" s="8"/>
      <c r="Q194" s="16"/>
      <c r="R194" s="8"/>
      <c r="S194" s="8"/>
      <c r="T194" s="8"/>
      <c r="U194" s="8"/>
      <c r="V194" s="8"/>
      <c r="W194" s="8"/>
      <c r="X194" s="16"/>
      <c r="Y194" s="8"/>
      <c r="Z194" s="9"/>
      <c r="AA194" s="9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12"/>
      <c r="AM194" s="12"/>
      <c r="AN194" s="94"/>
      <c r="AO194" s="94"/>
      <c r="AP194" s="3"/>
      <c r="AQ194" s="3"/>
      <c r="AR194" s="3"/>
      <c r="AS194" s="3"/>
      <c r="AT194" s="3"/>
    </row>
    <row r="195" spans="1:46" s="36" customFormat="1" ht="12.75" customHeight="1" x14ac:dyDescent="0.25">
      <c r="A195" s="8"/>
      <c r="B195" s="8"/>
      <c r="C195" s="8"/>
      <c r="D195" s="8"/>
      <c r="E195" s="8"/>
      <c r="F195" s="9" t="str">
        <f t="shared" ref="F195:F202" si="6">O195
&amp;IF(S195="",""," "&amp;S195)
&amp;IF(T195="",""," "&amp;T195)
&amp;IF(U195="","",", SÉRIE: "&amp;U195)
&amp;IF(X195=""," (Ref: "&amp;E195&amp;")",IF(X195&lt;&gt;""," (Ref. / Loc.: "&amp;E195&amp;" / "&amp;X195&amp;")"))</f>
        <v xml:space="preserve"> (Ref: )</v>
      </c>
      <c r="G195" s="24"/>
      <c r="H195" s="24"/>
      <c r="I195" s="24"/>
      <c r="J195" s="24"/>
      <c r="K195" s="24"/>
      <c r="L195" s="24"/>
      <c r="M195" s="24"/>
      <c r="N195" s="94"/>
      <c r="O195" s="8"/>
      <c r="P195" s="8"/>
      <c r="Q195" s="16"/>
      <c r="R195" s="8"/>
      <c r="S195" s="8"/>
      <c r="T195" s="8"/>
      <c r="U195" s="8"/>
      <c r="V195" s="8"/>
      <c r="W195" s="8"/>
      <c r="X195" s="16"/>
      <c r="Y195" s="8"/>
      <c r="Z195" s="9"/>
      <c r="AA195" s="9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12"/>
      <c r="AM195" s="12"/>
      <c r="AN195" s="94"/>
      <c r="AO195" s="94"/>
      <c r="AP195" s="3"/>
      <c r="AQ195" s="3"/>
      <c r="AR195" s="3"/>
      <c r="AS195" s="3"/>
      <c r="AT195" s="3"/>
    </row>
    <row r="196" spans="1:46" s="36" customFormat="1" ht="12.75" customHeight="1" x14ac:dyDescent="0.25">
      <c r="A196" s="8"/>
      <c r="B196" s="8"/>
      <c r="C196" s="8"/>
      <c r="D196" s="8"/>
      <c r="E196" s="8"/>
      <c r="F196" s="9" t="str">
        <f t="shared" si="6"/>
        <v xml:space="preserve"> (Ref: )</v>
      </c>
      <c r="G196" s="24"/>
      <c r="H196" s="24"/>
      <c r="I196" s="24"/>
      <c r="J196" s="24"/>
      <c r="K196" s="24"/>
      <c r="L196" s="24"/>
      <c r="M196" s="24"/>
      <c r="N196" s="94"/>
      <c r="O196" s="8"/>
      <c r="P196" s="8"/>
      <c r="Q196" s="16"/>
      <c r="R196" s="8"/>
      <c r="S196" s="8"/>
      <c r="T196" s="8"/>
      <c r="U196" s="8"/>
      <c r="V196" s="8"/>
      <c r="W196" s="8"/>
      <c r="X196" s="16"/>
      <c r="Y196" s="8"/>
      <c r="Z196" s="9"/>
      <c r="AA196" s="9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12"/>
      <c r="AM196" s="12"/>
      <c r="AN196" s="94"/>
      <c r="AO196" s="94"/>
      <c r="AP196" s="3"/>
      <c r="AQ196" s="3"/>
      <c r="AR196" s="3"/>
      <c r="AS196" s="3"/>
      <c r="AT196" s="3"/>
    </row>
    <row r="197" spans="1:46" s="36" customFormat="1" ht="12.75" customHeight="1" x14ac:dyDescent="0.25">
      <c r="A197" s="8"/>
      <c r="B197" s="8"/>
      <c r="C197" s="8"/>
      <c r="D197" s="8"/>
      <c r="E197" s="8"/>
      <c r="F197" s="9" t="str">
        <f t="shared" si="6"/>
        <v xml:space="preserve"> (Ref: )</v>
      </c>
      <c r="G197" s="24"/>
      <c r="H197" s="24"/>
      <c r="I197" s="24"/>
      <c r="J197" s="24"/>
      <c r="K197" s="24"/>
      <c r="L197" s="24"/>
      <c r="M197" s="24"/>
      <c r="N197" s="94"/>
      <c r="O197" s="8"/>
      <c r="P197" s="8"/>
      <c r="Q197" s="16"/>
      <c r="R197" s="8"/>
      <c r="S197" s="8"/>
      <c r="T197" s="8"/>
      <c r="U197" s="8"/>
      <c r="V197" s="8"/>
      <c r="W197" s="8"/>
      <c r="X197" s="16"/>
      <c r="Y197" s="8"/>
      <c r="Z197" s="9"/>
      <c r="AA197" s="9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12"/>
      <c r="AM197" s="12"/>
      <c r="AN197" s="94"/>
      <c r="AO197" s="94"/>
      <c r="AP197" s="3"/>
      <c r="AQ197" s="3"/>
      <c r="AR197" s="3"/>
      <c r="AS197" s="3"/>
      <c r="AT197" s="3"/>
    </row>
    <row r="198" spans="1:46" s="36" customFormat="1" ht="12.75" customHeight="1" x14ac:dyDescent="0.25">
      <c r="A198" s="8"/>
      <c r="B198" s="8"/>
      <c r="C198" s="8"/>
      <c r="D198" s="8"/>
      <c r="E198" s="8"/>
      <c r="F198" s="9" t="str">
        <f t="shared" si="6"/>
        <v xml:space="preserve"> (Ref: )</v>
      </c>
      <c r="G198" s="24"/>
      <c r="H198" s="24"/>
      <c r="I198" s="24"/>
      <c r="J198" s="24"/>
      <c r="K198" s="24"/>
      <c r="L198" s="24"/>
      <c r="M198" s="24"/>
      <c r="N198" s="94"/>
      <c r="O198" s="8"/>
      <c r="P198" s="8"/>
      <c r="Q198" s="16"/>
      <c r="R198" s="8"/>
      <c r="S198" s="8"/>
      <c r="T198" s="8"/>
      <c r="U198" s="8"/>
      <c r="V198" s="8"/>
      <c r="W198" s="8"/>
      <c r="X198" s="16"/>
      <c r="Y198" s="8"/>
      <c r="Z198" s="9"/>
      <c r="AA198" s="9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12"/>
      <c r="AM198" s="12"/>
      <c r="AN198" s="94"/>
      <c r="AO198" s="94"/>
      <c r="AP198" s="3"/>
      <c r="AQ198" s="3"/>
      <c r="AR198" s="3"/>
      <c r="AS198" s="3"/>
      <c r="AT198" s="3"/>
    </row>
    <row r="199" spans="1:46" s="36" customFormat="1" ht="12.75" customHeight="1" x14ac:dyDescent="0.25">
      <c r="A199" s="8"/>
      <c r="B199" s="8"/>
      <c r="C199" s="8"/>
      <c r="D199" s="8"/>
      <c r="E199" s="8"/>
      <c r="F199" s="9" t="str">
        <f t="shared" si="6"/>
        <v xml:space="preserve"> (Ref: )</v>
      </c>
      <c r="G199" s="24"/>
      <c r="H199" s="24"/>
      <c r="I199" s="24"/>
      <c r="J199" s="24"/>
      <c r="K199" s="24"/>
      <c r="L199" s="24"/>
      <c r="M199" s="24"/>
      <c r="N199" s="94"/>
      <c r="O199" s="8"/>
      <c r="P199" s="8"/>
      <c r="Q199" s="16"/>
      <c r="R199" s="8"/>
      <c r="S199" s="8"/>
      <c r="T199" s="8"/>
      <c r="U199" s="8"/>
      <c r="V199" s="8"/>
      <c r="W199" s="8"/>
      <c r="X199" s="16"/>
      <c r="Y199" s="8"/>
      <c r="Z199" s="9"/>
      <c r="AA199" s="9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12"/>
      <c r="AM199" s="12"/>
      <c r="AN199" s="94"/>
      <c r="AO199" s="94"/>
      <c r="AP199" s="3"/>
      <c r="AQ199" s="3"/>
      <c r="AR199" s="3"/>
      <c r="AS199" s="3"/>
      <c r="AT199" s="3"/>
    </row>
    <row r="200" spans="1:46" s="36" customFormat="1" ht="12.75" customHeight="1" x14ac:dyDescent="0.25">
      <c r="A200" s="8"/>
      <c r="B200" s="8"/>
      <c r="C200" s="8"/>
      <c r="D200" s="8"/>
      <c r="E200" s="8"/>
      <c r="F200" s="9" t="str">
        <f t="shared" si="6"/>
        <v xml:space="preserve"> (Ref: )</v>
      </c>
      <c r="G200" s="24"/>
      <c r="H200" s="24"/>
      <c r="I200" s="24"/>
      <c r="J200" s="24"/>
      <c r="K200" s="24"/>
      <c r="L200" s="24"/>
      <c r="M200" s="24"/>
      <c r="N200" s="94"/>
      <c r="O200" s="8"/>
      <c r="P200" s="8"/>
      <c r="Q200" s="16"/>
      <c r="R200" s="8"/>
      <c r="S200" s="8"/>
      <c r="T200" s="8"/>
      <c r="U200" s="8"/>
      <c r="V200" s="8"/>
      <c r="W200" s="8"/>
      <c r="X200" s="16"/>
      <c r="Y200" s="8"/>
      <c r="Z200" s="9"/>
      <c r="AA200" s="9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12"/>
      <c r="AM200" s="12"/>
      <c r="AN200" s="94"/>
      <c r="AO200" s="94"/>
      <c r="AP200" s="3"/>
      <c r="AQ200" s="3"/>
      <c r="AR200" s="3"/>
      <c r="AS200" s="3"/>
      <c r="AT200" s="3"/>
    </row>
    <row r="201" spans="1:46" s="36" customFormat="1" ht="12.75" customHeight="1" x14ac:dyDescent="0.25">
      <c r="A201" s="8"/>
      <c r="B201" s="8"/>
      <c r="C201" s="8"/>
      <c r="D201" s="8"/>
      <c r="E201" s="8"/>
      <c r="F201" s="9" t="str">
        <f t="shared" si="6"/>
        <v xml:space="preserve"> (Ref: )</v>
      </c>
      <c r="G201" s="24"/>
      <c r="H201" s="24"/>
      <c r="I201" s="24"/>
      <c r="J201" s="24"/>
      <c r="K201" s="24"/>
      <c r="L201" s="24"/>
      <c r="M201" s="24"/>
      <c r="N201" s="94"/>
      <c r="O201" s="8"/>
      <c r="P201" s="8"/>
      <c r="Q201" s="16"/>
      <c r="R201" s="8"/>
      <c r="S201" s="8"/>
      <c r="T201" s="8"/>
      <c r="U201" s="8"/>
      <c r="V201" s="8"/>
      <c r="W201" s="8"/>
      <c r="X201" s="16"/>
      <c r="Y201" s="8"/>
      <c r="Z201" s="9"/>
      <c r="AA201" s="9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12"/>
      <c r="AM201" s="12"/>
      <c r="AN201" s="94"/>
      <c r="AO201" s="94"/>
      <c r="AP201" s="3"/>
      <c r="AQ201" s="3"/>
      <c r="AR201" s="3"/>
      <c r="AS201" s="3"/>
      <c r="AT201" s="3"/>
    </row>
    <row r="202" spans="1:46" s="36" customFormat="1" ht="12.75" customHeight="1" x14ac:dyDescent="0.25">
      <c r="A202" s="8"/>
      <c r="B202" s="8"/>
      <c r="C202" s="8"/>
      <c r="D202" s="8"/>
      <c r="E202" s="8"/>
      <c r="F202" s="9" t="str">
        <f t="shared" si="6"/>
        <v xml:space="preserve"> (Ref: )</v>
      </c>
      <c r="G202" s="24"/>
      <c r="H202" s="24"/>
      <c r="I202" s="24"/>
      <c r="J202" s="24"/>
      <c r="K202" s="24"/>
      <c r="L202" s="24"/>
      <c r="M202" s="24"/>
      <c r="N202" s="94"/>
      <c r="O202" s="8"/>
      <c r="P202" s="8"/>
      <c r="Q202" s="16"/>
      <c r="R202" s="8"/>
      <c r="S202" s="8"/>
      <c r="T202" s="8"/>
      <c r="U202" s="8"/>
      <c r="V202" s="8"/>
      <c r="W202" s="8"/>
      <c r="X202" s="16"/>
      <c r="Y202" s="8"/>
      <c r="Z202" s="9"/>
      <c r="AA202" s="9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12"/>
      <c r="AM202" s="12"/>
      <c r="AN202" s="94"/>
      <c r="AO202" s="94"/>
      <c r="AP202" s="3"/>
      <c r="AQ202" s="3"/>
      <c r="AR202" s="3"/>
      <c r="AS202" s="3"/>
      <c r="AT202" s="3"/>
    </row>
    <row r="203" spans="1:46" x14ac:dyDescent="0.25">
      <c r="AP203" s="85"/>
      <c r="AQ203" s="85"/>
      <c r="AR203" s="85"/>
      <c r="AS203" s="85"/>
      <c r="AT203" s="85"/>
    </row>
    <row r="204" spans="1:46" x14ac:dyDescent="0.25">
      <c r="AP204" s="85"/>
      <c r="AQ204" s="85"/>
      <c r="AR204" s="85"/>
      <c r="AS204" s="85"/>
      <c r="AT204" s="85"/>
    </row>
    <row r="205" spans="1:46" x14ac:dyDescent="0.25">
      <c r="AP205" s="85"/>
      <c r="AQ205" s="85"/>
      <c r="AR205" s="85"/>
      <c r="AS205" s="85"/>
      <c r="AT205" s="85"/>
    </row>
    <row r="206" spans="1:46" x14ac:dyDescent="0.25">
      <c r="AP206" s="85"/>
      <c r="AQ206" s="85"/>
      <c r="AR206" s="85"/>
      <c r="AS206" s="85"/>
      <c r="AT206" s="85"/>
    </row>
    <row r="207" spans="1:46" x14ac:dyDescent="0.25">
      <c r="AP207" s="85"/>
      <c r="AQ207" s="85"/>
      <c r="AR207" s="85"/>
      <c r="AS207" s="85"/>
      <c r="AT207" s="85"/>
    </row>
    <row r="208" spans="1:46" x14ac:dyDescent="0.25">
      <c r="AP208" s="85"/>
      <c r="AQ208" s="85"/>
      <c r="AR208" s="85"/>
      <c r="AS208" s="85"/>
      <c r="AT208" s="85"/>
    </row>
    <row r="209" spans="42:46" x14ac:dyDescent="0.25">
      <c r="AP209" s="85"/>
      <c r="AQ209" s="85"/>
      <c r="AR209" s="85"/>
      <c r="AS209" s="85"/>
      <c r="AT209" s="85"/>
    </row>
    <row r="210" spans="42:46" x14ac:dyDescent="0.25">
      <c r="AP210" s="85"/>
      <c r="AQ210" s="85"/>
      <c r="AR210" s="85"/>
      <c r="AS210" s="85"/>
      <c r="AT210" s="85"/>
    </row>
    <row r="211" spans="42:46" x14ac:dyDescent="0.25">
      <c r="AP211" s="85"/>
      <c r="AQ211" s="85"/>
      <c r="AR211" s="85"/>
      <c r="AS211" s="85"/>
      <c r="AT211" s="85"/>
    </row>
    <row r="212" spans="42:46" x14ac:dyDescent="0.25">
      <c r="AP212" s="85"/>
      <c r="AQ212" s="85"/>
      <c r="AR212" s="85"/>
      <c r="AS212" s="85"/>
      <c r="AT212" s="85"/>
    </row>
    <row r="213" spans="42:46" x14ac:dyDescent="0.25">
      <c r="AP213" s="85"/>
      <c r="AQ213" s="85"/>
      <c r="AR213" s="85"/>
      <c r="AS213" s="85"/>
      <c r="AT213" s="85"/>
    </row>
    <row r="214" spans="42:46" x14ac:dyDescent="0.25">
      <c r="AP214" s="85"/>
      <c r="AQ214" s="85"/>
      <c r="AR214" s="85"/>
      <c r="AS214" s="85"/>
      <c r="AT214" s="85"/>
    </row>
    <row r="215" spans="42:46" x14ac:dyDescent="0.25">
      <c r="AP215" s="85"/>
      <c r="AQ215" s="85"/>
      <c r="AR215" s="85"/>
      <c r="AS215" s="85"/>
      <c r="AT215" s="85"/>
    </row>
    <row r="216" spans="42:46" x14ac:dyDescent="0.25">
      <c r="AP216" s="85"/>
      <c r="AQ216" s="85"/>
      <c r="AR216" s="85"/>
      <c r="AS216" s="85"/>
      <c r="AT216" s="85"/>
    </row>
    <row r="217" spans="42:46" x14ac:dyDescent="0.25">
      <c r="AP217" s="85"/>
      <c r="AQ217" s="85"/>
      <c r="AR217" s="85"/>
      <c r="AS217" s="85"/>
      <c r="AT217" s="85"/>
    </row>
    <row r="218" spans="42:46" x14ac:dyDescent="0.25">
      <c r="AP218" s="85"/>
      <c r="AQ218" s="85"/>
      <c r="AR218" s="85"/>
      <c r="AS218" s="85"/>
      <c r="AT218" s="85"/>
    </row>
    <row r="219" spans="42:46" x14ac:dyDescent="0.25">
      <c r="AP219" s="85"/>
      <c r="AQ219" s="85"/>
      <c r="AR219" s="85"/>
      <c r="AS219" s="85"/>
      <c r="AT219" s="85"/>
    </row>
    <row r="220" spans="42:46" x14ac:dyDescent="0.25">
      <c r="AP220" s="85"/>
      <c r="AQ220" s="85"/>
      <c r="AR220" s="85"/>
      <c r="AS220" s="85"/>
      <c r="AT220" s="85"/>
    </row>
    <row r="221" spans="42:46" x14ac:dyDescent="0.25">
      <c r="AP221" s="85"/>
      <c r="AQ221" s="85"/>
      <c r="AR221" s="85"/>
      <c r="AS221" s="85"/>
      <c r="AT221" s="85"/>
    </row>
    <row r="222" spans="42:46" x14ac:dyDescent="0.25">
      <c r="AP222" s="85"/>
      <c r="AQ222" s="85"/>
      <c r="AR222" s="85"/>
      <c r="AS222" s="85"/>
      <c r="AT222" s="85"/>
    </row>
    <row r="223" spans="42:46" x14ac:dyDescent="0.25">
      <c r="AP223" s="85"/>
      <c r="AQ223" s="85"/>
      <c r="AR223" s="85"/>
      <c r="AS223" s="85"/>
      <c r="AT223" s="85"/>
    </row>
    <row r="224" spans="42:46" x14ac:dyDescent="0.25">
      <c r="AP224" s="85"/>
      <c r="AQ224" s="85"/>
      <c r="AR224" s="85"/>
      <c r="AS224" s="85"/>
      <c r="AT224" s="85"/>
    </row>
    <row r="225" spans="42:46" x14ac:dyDescent="0.25">
      <c r="AP225" s="85"/>
      <c r="AQ225" s="85"/>
      <c r="AR225" s="85"/>
      <c r="AS225" s="85"/>
      <c r="AT225" s="85"/>
    </row>
    <row r="226" spans="42:46" x14ac:dyDescent="0.25">
      <c r="AP226" s="85"/>
      <c r="AQ226" s="85"/>
      <c r="AR226" s="85"/>
      <c r="AS226" s="85"/>
      <c r="AT226" s="85"/>
    </row>
    <row r="227" spans="42:46" x14ac:dyDescent="0.25">
      <c r="AP227" s="85"/>
      <c r="AQ227" s="85"/>
      <c r="AR227" s="85"/>
      <c r="AS227" s="85"/>
      <c r="AT227" s="85"/>
    </row>
    <row r="228" spans="42:46" x14ac:dyDescent="0.25">
      <c r="AP228" s="85"/>
      <c r="AQ228" s="85"/>
      <c r="AR228" s="85"/>
      <c r="AS228" s="85"/>
      <c r="AT228" s="85"/>
    </row>
    <row r="229" spans="42:46" x14ac:dyDescent="0.25">
      <c r="AP229" s="85"/>
      <c r="AQ229" s="85"/>
      <c r="AR229" s="85"/>
      <c r="AS229" s="85"/>
      <c r="AT229" s="85"/>
    </row>
    <row r="230" spans="42:46" x14ac:dyDescent="0.25">
      <c r="AP230" s="85"/>
      <c r="AQ230" s="85"/>
      <c r="AR230" s="85"/>
      <c r="AS230" s="85"/>
      <c r="AT230" s="85"/>
    </row>
    <row r="231" spans="42:46" x14ac:dyDescent="0.25">
      <c r="AP231" s="85"/>
      <c r="AQ231" s="85"/>
      <c r="AR231" s="85"/>
      <c r="AS231" s="85"/>
      <c r="AT231" s="85"/>
    </row>
    <row r="232" spans="42:46" x14ac:dyDescent="0.25">
      <c r="AP232" s="85"/>
      <c r="AQ232" s="85"/>
      <c r="AR232" s="85"/>
      <c r="AS232" s="85"/>
      <c r="AT232" s="85"/>
    </row>
    <row r="233" spans="42:46" x14ac:dyDescent="0.25">
      <c r="AP233" s="85"/>
      <c r="AQ233" s="85"/>
      <c r="AR233" s="85"/>
      <c r="AS233" s="85"/>
      <c r="AT233" s="85"/>
    </row>
    <row r="234" spans="42:46" x14ac:dyDescent="0.25">
      <c r="AP234" s="85"/>
      <c r="AQ234" s="85"/>
      <c r="AR234" s="85"/>
      <c r="AS234" s="85"/>
      <c r="AT234" s="85"/>
    </row>
    <row r="235" spans="42:46" x14ac:dyDescent="0.25">
      <c r="AP235" s="85"/>
      <c r="AQ235" s="85"/>
      <c r="AR235" s="85"/>
      <c r="AS235" s="85"/>
      <c r="AT235" s="85"/>
    </row>
    <row r="236" spans="42:46" x14ac:dyDescent="0.25">
      <c r="AP236" s="85"/>
      <c r="AQ236" s="85"/>
      <c r="AR236" s="85"/>
      <c r="AS236" s="85"/>
      <c r="AT236" s="85"/>
    </row>
    <row r="237" spans="42:46" x14ac:dyDescent="0.25">
      <c r="AP237" s="85"/>
      <c r="AQ237" s="85"/>
      <c r="AR237" s="85"/>
      <c r="AS237" s="85"/>
      <c r="AT237" s="85"/>
    </row>
    <row r="238" spans="42:46" x14ac:dyDescent="0.25">
      <c r="AP238" s="85"/>
      <c r="AQ238" s="85"/>
      <c r="AR238" s="85"/>
      <c r="AS238" s="85"/>
      <c r="AT238" s="85"/>
    </row>
    <row r="239" spans="42:46" x14ac:dyDescent="0.25">
      <c r="AP239" s="85"/>
      <c r="AQ239" s="85"/>
      <c r="AR239" s="85"/>
      <c r="AS239" s="85"/>
      <c r="AT239" s="85"/>
    </row>
    <row r="240" spans="42:46" x14ac:dyDescent="0.25">
      <c r="AP240" s="85"/>
      <c r="AQ240" s="85"/>
      <c r="AR240" s="85"/>
      <c r="AS240" s="85"/>
      <c r="AT240" s="85"/>
    </row>
    <row r="241" spans="42:46" x14ac:dyDescent="0.25">
      <c r="AP241" s="85"/>
      <c r="AQ241" s="85"/>
      <c r="AR241" s="85"/>
      <c r="AS241" s="85"/>
      <c r="AT241" s="85"/>
    </row>
    <row r="242" spans="42:46" x14ac:dyDescent="0.25">
      <c r="AP242" s="85"/>
      <c r="AQ242" s="85"/>
      <c r="AR242" s="85"/>
      <c r="AS242" s="85"/>
      <c r="AT242" s="85"/>
    </row>
    <row r="243" spans="42:46" x14ac:dyDescent="0.25">
      <c r="AP243" s="85"/>
      <c r="AQ243" s="85"/>
      <c r="AR243" s="85"/>
      <c r="AS243" s="85"/>
      <c r="AT243" s="85"/>
    </row>
    <row r="244" spans="42:46" x14ac:dyDescent="0.25">
      <c r="AP244" s="85"/>
      <c r="AQ244" s="85"/>
      <c r="AR244" s="85"/>
      <c r="AS244" s="85"/>
      <c r="AT244" s="85"/>
    </row>
    <row r="245" spans="42:46" x14ac:dyDescent="0.25">
      <c r="AP245" s="85"/>
      <c r="AQ245" s="85"/>
      <c r="AR245" s="85"/>
      <c r="AS245" s="85"/>
      <c r="AT245" s="85"/>
    </row>
    <row r="246" spans="42:46" x14ac:dyDescent="0.25">
      <c r="AP246" s="85"/>
      <c r="AQ246" s="85"/>
      <c r="AR246" s="85"/>
      <c r="AS246" s="85"/>
      <c r="AT246" s="85"/>
    </row>
    <row r="247" spans="42:46" x14ac:dyDescent="0.25">
      <c r="AP247" s="85"/>
      <c r="AQ247" s="85"/>
      <c r="AR247" s="85"/>
      <c r="AS247" s="85"/>
      <c r="AT247" s="85"/>
    </row>
    <row r="248" spans="42:46" x14ac:dyDescent="0.25">
      <c r="AP248" s="85"/>
      <c r="AQ248" s="85"/>
      <c r="AR248" s="85"/>
      <c r="AS248" s="85"/>
      <c r="AT248" s="85"/>
    </row>
    <row r="249" spans="42:46" x14ac:dyDescent="0.25">
      <c r="AP249" s="85"/>
      <c r="AQ249" s="85"/>
      <c r="AR249" s="85"/>
      <c r="AS249" s="85"/>
      <c r="AT249" s="85"/>
    </row>
    <row r="250" spans="42:46" x14ac:dyDescent="0.25">
      <c r="AP250" s="85"/>
      <c r="AQ250" s="85"/>
      <c r="AR250" s="85"/>
      <c r="AS250" s="85"/>
      <c r="AT250" s="85"/>
    </row>
    <row r="251" spans="42:46" x14ac:dyDescent="0.25">
      <c r="AP251" s="85"/>
      <c r="AQ251" s="85"/>
      <c r="AR251" s="85"/>
      <c r="AS251" s="85"/>
      <c r="AT251" s="85"/>
    </row>
    <row r="252" spans="42:46" x14ac:dyDescent="0.25">
      <c r="AP252" s="85"/>
      <c r="AQ252" s="85"/>
      <c r="AR252" s="85"/>
      <c r="AS252" s="85"/>
      <c r="AT252" s="85"/>
    </row>
    <row r="253" spans="42:46" x14ac:dyDescent="0.25">
      <c r="AP253" s="85"/>
      <c r="AQ253" s="85"/>
      <c r="AR253" s="85"/>
      <c r="AS253" s="85"/>
      <c r="AT253" s="85"/>
    </row>
    <row r="254" spans="42:46" x14ac:dyDescent="0.25">
      <c r="AP254" s="85"/>
      <c r="AQ254" s="85"/>
      <c r="AR254" s="85"/>
      <c r="AS254" s="85"/>
      <c r="AT254" s="85"/>
    </row>
    <row r="255" spans="42:46" x14ac:dyDescent="0.25">
      <c r="AP255" s="85"/>
      <c r="AQ255" s="85"/>
      <c r="AR255" s="85"/>
      <c r="AS255" s="85"/>
      <c r="AT255" s="85"/>
    </row>
    <row r="256" spans="42:46" x14ac:dyDescent="0.25">
      <c r="AP256" s="85"/>
      <c r="AQ256" s="85"/>
      <c r="AR256" s="85"/>
      <c r="AS256" s="85"/>
      <c r="AT256" s="85"/>
    </row>
    <row r="257" spans="42:46" x14ac:dyDescent="0.25">
      <c r="AP257" s="85"/>
      <c r="AQ257" s="85"/>
      <c r="AR257" s="85"/>
      <c r="AS257" s="85"/>
      <c r="AT257" s="85"/>
    </row>
    <row r="258" spans="42:46" x14ac:dyDescent="0.25">
      <c r="AP258" s="85"/>
      <c r="AQ258" s="85"/>
      <c r="AR258" s="85"/>
      <c r="AS258" s="85"/>
      <c r="AT258" s="85"/>
    </row>
    <row r="259" spans="42:46" x14ac:dyDescent="0.25">
      <c r="AP259" s="85"/>
      <c r="AQ259" s="85"/>
      <c r="AR259" s="85"/>
      <c r="AS259" s="85"/>
      <c r="AT259" s="85"/>
    </row>
    <row r="260" spans="42:46" x14ac:dyDescent="0.25">
      <c r="AP260" s="85"/>
      <c r="AQ260" s="85"/>
      <c r="AR260" s="85"/>
      <c r="AS260" s="85"/>
      <c r="AT260" s="85"/>
    </row>
    <row r="261" spans="42:46" x14ac:dyDescent="0.25">
      <c r="AP261" s="85"/>
      <c r="AQ261" s="85"/>
      <c r="AR261" s="85"/>
      <c r="AS261" s="85"/>
      <c r="AT261" s="85"/>
    </row>
    <row r="262" spans="42:46" x14ac:dyDescent="0.25">
      <c r="AP262" s="85"/>
      <c r="AQ262" s="85"/>
      <c r="AR262" s="85"/>
      <c r="AS262" s="85"/>
      <c r="AT262" s="85"/>
    </row>
    <row r="263" spans="42:46" x14ac:dyDescent="0.25">
      <c r="AP263" s="85"/>
      <c r="AQ263" s="85"/>
      <c r="AR263" s="85"/>
      <c r="AS263" s="85"/>
      <c r="AT263" s="85"/>
    </row>
    <row r="264" spans="42:46" x14ac:dyDescent="0.25">
      <c r="AP264" s="85"/>
      <c r="AQ264" s="85"/>
      <c r="AR264" s="85"/>
      <c r="AS264" s="85"/>
      <c r="AT264" s="85"/>
    </row>
    <row r="265" spans="42:46" x14ac:dyDescent="0.25">
      <c r="AP265" s="85"/>
      <c r="AQ265" s="85"/>
      <c r="AR265" s="85"/>
      <c r="AS265" s="85"/>
      <c r="AT265" s="85"/>
    </row>
    <row r="266" spans="42:46" x14ac:dyDescent="0.25">
      <c r="AP266" s="85"/>
      <c r="AQ266" s="85"/>
      <c r="AR266" s="85"/>
      <c r="AS266" s="85"/>
      <c r="AT266" s="85"/>
    </row>
    <row r="267" spans="42:46" x14ac:dyDescent="0.25">
      <c r="AP267" s="85"/>
      <c r="AQ267" s="85"/>
      <c r="AR267" s="85"/>
      <c r="AS267" s="85"/>
      <c r="AT267" s="85"/>
    </row>
    <row r="268" spans="42:46" x14ac:dyDescent="0.25">
      <c r="AP268" s="85"/>
      <c r="AQ268" s="85"/>
      <c r="AR268" s="85"/>
      <c r="AS268" s="85"/>
      <c r="AT268" s="85"/>
    </row>
    <row r="269" spans="42:46" x14ac:dyDescent="0.25">
      <c r="AP269" s="85"/>
      <c r="AQ269" s="85"/>
      <c r="AR269" s="85"/>
      <c r="AS269" s="85"/>
      <c r="AT269" s="85"/>
    </row>
    <row r="270" spans="42:46" x14ac:dyDescent="0.25">
      <c r="AP270" s="85"/>
      <c r="AQ270" s="85"/>
      <c r="AR270" s="85"/>
      <c r="AS270" s="85"/>
      <c r="AT270" s="85"/>
    </row>
    <row r="271" spans="42:46" x14ac:dyDescent="0.25">
      <c r="AP271" s="85"/>
      <c r="AQ271" s="85"/>
      <c r="AR271" s="85"/>
      <c r="AS271" s="85"/>
      <c r="AT271" s="85"/>
    </row>
    <row r="272" spans="42:46" x14ac:dyDescent="0.25">
      <c r="AP272" s="85"/>
      <c r="AQ272" s="85"/>
      <c r="AR272" s="85"/>
      <c r="AS272" s="85"/>
      <c r="AT272" s="85"/>
    </row>
    <row r="273" spans="42:46" x14ac:dyDescent="0.25">
      <c r="AP273" s="85"/>
      <c r="AQ273" s="85"/>
      <c r="AR273" s="85"/>
      <c r="AS273" s="85"/>
      <c r="AT273" s="85"/>
    </row>
    <row r="274" spans="42:46" x14ac:dyDescent="0.25">
      <c r="AP274" s="85"/>
      <c r="AQ274" s="85"/>
      <c r="AR274" s="85"/>
      <c r="AS274" s="85"/>
      <c r="AT274" s="85"/>
    </row>
    <row r="275" spans="42:46" x14ac:dyDescent="0.25">
      <c r="AP275" s="85"/>
      <c r="AQ275" s="85"/>
      <c r="AR275" s="85"/>
      <c r="AS275" s="85"/>
      <c r="AT275" s="85"/>
    </row>
    <row r="276" spans="42:46" x14ac:dyDescent="0.25">
      <c r="AP276" s="85"/>
      <c r="AQ276" s="85"/>
      <c r="AR276" s="85"/>
      <c r="AS276" s="85"/>
      <c r="AT276" s="85"/>
    </row>
    <row r="277" spans="42:46" x14ac:dyDescent="0.25">
      <c r="AP277" s="85"/>
      <c r="AQ277" s="85"/>
      <c r="AR277" s="85"/>
      <c r="AS277" s="85"/>
      <c r="AT277" s="85"/>
    </row>
    <row r="278" spans="42:46" x14ac:dyDescent="0.25">
      <c r="AP278" s="85"/>
      <c r="AQ278" s="85"/>
      <c r="AR278" s="85"/>
      <c r="AS278" s="85"/>
      <c r="AT278" s="85"/>
    </row>
    <row r="279" spans="42:46" x14ac:dyDescent="0.25">
      <c r="AP279" s="85"/>
      <c r="AQ279" s="85"/>
      <c r="AR279" s="85"/>
      <c r="AS279" s="85"/>
      <c r="AT279" s="85"/>
    </row>
    <row r="280" spans="42:46" x14ac:dyDescent="0.25">
      <c r="AP280" s="85"/>
      <c r="AQ280" s="85"/>
      <c r="AR280" s="85"/>
      <c r="AS280" s="85"/>
      <c r="AT280" s="85"/>
    </row>
    <row r="281" spans="42:46" x14ac:dyDescent="0.25">
      <c r="AP281" s="85"/>
      <c r="AQ281" s="85"/>
      <c r="AR281" s="85"/>
      <c r="AS281" s="85"/>
      <c r="AT281" s="85"/>
    </row>
    <row r="282" spans="42:46" x14ac:dyDescent="0.25">
      <c r="AP282" s="85"/>
      <c r="AQ282" s="85"/>
      <c r="AR282" s="85"/>
      <c r="AS282" s="85"/>
      <c r="AT282" s="85"/>
    </row>
    <row r="283" spans="42:46" x14ac:dyDescent="0.25">
      <c r="AP283" s="85"/>
      <c r="AQ283" s="85"/>
      <c r="AR283" s="85"/>
      <c r="AS283" s="85"/>
      <c r="AT283" s="85"/>
    </row>
    <row r="284" spans="42:46" x14ac:dyDescent="0.25">
      <c r="AP284" s="85"/>
      <c r="AQ284" s="85"/>
      <c r="AR284" s="85"/>
      <c r="AS284" s="85"/>
      <c r="AT284" s="85"/>
    </row>
    <row r="285" spans="42:46" x14ac:dyDescent="0.25">
      <c r="AP285" s="85"/>
      <c r="AQ285" s="85"/>
      <c r="AR285" s="85"/>
      <c r="AS285" s="85"/>
      <c r="AT285" s="85"/>
    </row>
    <row r="286" spans="42:46" x14ac:dyDescent="0.25">
      <c r="AP286" s="85"/>
      <c r="AQ286" s="85"/>
      <c r="AR286" s="85"/>
      <c r="AS286" s="85"/>
      <c r="AT286" s="85"/>
    </row>
    <row r="287" spans="42:46" x14ac:dyDescent="0.25">
      <c r="AP287" s="85"/>
      <c r="AQ287" s="85"/>
      <c r="AR287" s="85"/>
      <c r="AS287" s="85"/>
      <c r="AT287" s="85"/>
    </row>
    <row r="288" spans="42:46" x14ac:dyDescent="0.25">
      <c r="AP288" s="85"/>
      <c r="AQ288" s="85"/>
      <c r="AR288" s="85"/>
      <c r="AS288" s="85"/>
      <c r="AT288" s="85"/>
    </row>
    <row r="289" spans="42:46" x14ac:dyDescent="0.25">
      <c r="AP289" s="85"/>
      <c r="AQ289" s="85"/>
      <c r="AR289" s="85"/>
      <c r="AS289" s="85"/>
      <c r="AT289" s="85"/>
    </row>
    <row r="290" spans="42:46" x14ac:dyDescent="0.25">
      <c r="AP290" s="85"/>
      <c r="AQ290" s="85"/>
      <c r="AR290" s="85"/>
      <c r="AS290" s="85"/>
      <c r="AT290" s="85"/>
    </row>
    <row r="291" spans="42:46" x14ac:dyDescent="0.25">
      <c r="AP291" s="85"/>
      <c r="AQ291" s="85"/>
      <c r="AR291" s="85"/>
      <c r="AS291" s="85"/>
      <c r="AT291" s="85"/>
    </row>
    <row r="292" spans="42:46" x14ac:dyDescent="0.25">
      <c r="AP292" s="85"/>
      <c r="AQ292" s="85"/>
      <c r="AR292" s="85"/>
      <c r="AS292" s="85"/>
      <c r="AT292" s="85"/>
    </row>
    <row r="293" spans="42:46" x14ac:dyDescent="0.25">
      <c r="AP293" s="85"/>
      <c r="AQ293" s="85"/>
      <c r="AR293" s="85"/>
      <c r="AS293" s="85"/>
      <c r="AT293" s="85"/>
    </row>
    <row r="294" spans="42:46" x14ac:dyDescent="0.25">
      <c r="AP294" s="85"/>
      <c r="AQ294" s="85"/>
      <c r="AR294" s="85"/>
      <c r="AS294" s="85"/>
      <c r="AT294" s="85"/>
    </row>
    <row r="295" spans="42:46" x14ac:dyDescent="0.25">
      <c r="AP295" s="85"/>
      <c r="AQ295" s="85"/>
      <c r="AR295" s="85"/>
      <c r="AS295" s="85"/>
      <c r="AT295" s="85"/>
    </row>
    <row r="296" spans="42:46" x14ac:dyDescent="0.25">
      <c r="AP296" s="85"/>
      <c r="AQ296" s="85"/>
      <c r="AR296" s="85"/>
      <c r="AS296" s="85"/>
      <c r="AT296" s="85"/>
    </row>
    <row r="297" spans="42:46" x14ac:dyDescent="0.25">
      <c r="AP297" s="85"/>
      <c r="AQ297" s="85"/>
      <c r="AR297" s="85"/>
      <c r="AS297" s="85"/>
      <c r="AT297" s="85"/>
    </row>
    <row r="298" spans="42:46" x14ac:dyDescent="0.25">
      <c r="AP298" s="85"/>
      <c r="AQ298" s="85"/>
      <c r="AR298" s="85"/>
      <c r="AS298" s="85"/>
      <c r="AT298" s="85"/>
    </row>
    <row r="299" spans="42:46" x14ac:dyDescent="0.25">
      <c r="AP299" s="85"/>
      <c r="AQ299" s="85"/>
      <c r="AR299" s="85"/>
      <c r="AS299" s="85"/>
      <c r="AT299" s="85"/>
    </row>
    <row r="300" spans="42:46" x14ac:dyDescent="0.25">
      <c r="AP300" s="85"/>
      <c r="AQ300" s="85"/>
      <c r="AR300" s="85"/>
      <c r="AS300" s="85"/>
      <c r="AT300" s="85"/>
    </row>
    <row r="301" spans="42:46" x14ac:dyDescent="0.25">
      <c r="AP301" s="85"/>
      <c r="AQ301" s="85"/>
      <c r="AR301" s="85"/>
      <c r="AS301" s="85"/>
      <c r="AT301" s="85"/>
    </row>
  </sheetData>
  <sheetProtection algorithmName="SHA-512" hashValue="L/RfgFTEdyJWs7AvJg7DAJwmnSv/dY5ozZMSa4kUlEFaziscftQ1y7uMpkfMI4menInu1KuN9da8WboMnHmAWw==" saltValue="zF/+h/01mfY9huKe4P1s7g==" spinCount="100000" sheet="1" objects="1" scenarios="1"/>
  <autoFilter ref="A2:AT2" xr:uid="{00000000-0009-0000-0000-00000C000000}"/>
  <conditionalFormatting sqref="A1:A2 A5:A1048576">
    <cfRule type="duplicateValues" dxfId="15" priority="19"/>
  </conditionalFormatting>
  <conditionalFormatting sqref="A3:A4">
    <cfRule type="duplicateValues" dxfId="14" priority="14"/>
  </conditionalFormatting>
  <conditionalFormatting sqref="E2">
    <cfRule type="duplicateValues" dxfId="13" priority="15"/>
    <cfRule type="duplicateValues" dxfId="12" priority="16"/>
    <cfRule type="duplicateValues" dxfId="11" priority="17"/>
  </conditionalFormatting>
  <conditionalFormatting sqref="E3:E202">
    <cfRule type="duplicateValues" dxfId="10" priority="442"/>
  </conditionalFormatting>
  <conditionalFormatting sqref="E3:E1048576">
    <cfRule type="duplicateValues" dxfId="9" priority="18"/>
  </conditionalFormatting>
  <conditionalFormatting sqref="F3:F299">
    <cfRule type="expression" dxfId="8" priority="2">
      <formula>LEN(F3)&gt;225</formula>
    </cfRule>
  </conditionalFormatting>
  <conditionalFormatting sqref="N2 AM2:AO2">
    <cfRule type="duplicateValues" dxfId="7" priority="439"/>
    <cfRule type="duplicateValues" dxfId="6" priority="440"/>
    <cfRule type="duplicateValues" dxfId="5" priority="441"/>
  </conditionalFormatting>
  <conditionalFormatting sqref="R2:W2">
    <cfRule type="duplicateValues" dxfId="4" priority="9"/>
  </conditionalFormatting>
  <conditionalFormatting sqref="U1:V1048576">
    <cfRule type="duplicateValues" dxfId="3" priority="3"/>
  </conditionalFormatting>
  <conditionalFormatting sqref="AD2">
    <cfRule type="duplicateValues" dxfId="2" priority="6"/>
    <cfRule type="duplicateValues" dxfId="1" priority="7"/>
    <cfRule type="duplicateValues" dxfId="0" priority="8"/>
  </conditionalFormatting>
  <dataValidations count="2">
    <dataValidation showInputMessage="1" showErrorMessage="1" errorTitle="Concatenação incorreta" error="A concatenação na descrição curta só pode ser realizada por células da mesma linha" sqref="F3:F202" xr:uid="{00000000-0002-0000-0C00-000000000000}"/>
    <dataValidation type="list" allowBlank="1" showInputMessage="1" showErrorMessage="1" sqref="AM3:AM202" xr:uid="{2EA9D7E6-6316-4254-9A32-BD95F7BAD5B8}">
      <formula1>"Sim,"</formula1>
    </dataValidation>
  </dataValidations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E1809C6-8171-437A-B34B-07021A2DAA6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13</vt:i4>
      </vt:variant>
      <vt:variant>
        <vt:lpstr>Intervalos Nomeados</vt:lpstr>
      </vt:variant>
      <vt:variant>
        <vt:i4>7</vt:i4>
      </vt:variant>
    </vt:vector>
  </HeadingPairs>
  <TitlesOfParts>
    <vt:vector size="20" baseType="lpstr">
      <vt:lpstr>gestor</vt:lpstr>
      <vt:lpstr>LP</vt:lpstr>
      <vt:lpstr>Listas2</vt:lpstr>
      <vt:lpstr>Listas</vt:lpstr>
      <vt:lpstr>Veic.Leves</vt:lpstr>
      <vt:lpstr>Camin.</vt:lpstr>
      <vt:lpstr>Ônib.</vt:lpstr>
      <vt:lpstr>Semirreb.Reb</vt:lpstr>
      <vt:lpstr>Motos</vt:lpstr>
      <vt:lpstr>Máq.Pes.</vt:lpstr>
      <vt:lpstr>Máq.Pes. e Máq.Equip. 1.2 </vt:lpstr>
      <vt:lpstr>Máq.Equip.</vt:lpstr>
      <vt:lpstr>Dec.Mob</vt:lpstr>
      <vt:lpstr>Cinco</vt:lpstr>
      <vt:lpstr>Dois</vt:lpstr>
      <vt:lpstr>Não</vt:lpstr>
      <vt:lpstr>Nao_Testado</vt:lpstr>
      <vt:lpstr>Quatro</vt:lpstr>
      <vt:lpstr>Sim</vt:lpstr>
      <vt:lpstr>Três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Silva</dc:creator>
  <cp:lastModifiedBy>GUTOMAQ G5</cp:lastModifiedBy>
  <dcterms:created xsi:type="dcterms:W3CDTF">2011-12-26T14:07:49Z</dcterms:created>
  <dcterms:modified xsi:type="dcterms:W3CDTF">2026-01-16T14:18:59Z</dcterms:modified>
</cp:coreProperties>
</file>